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75" yWindow="45" windowWidth="10125" windowHeight="8505" activeTab="0"/>
  </bookViews>
  <sheets>
    <sheet name="小児童学級数、小編成別学級数、小児童数推移" sheetId="1" r:id="rId1"/>
    <sheet name="中学年別生徒数、中学級別推移、中学年別生徒推移" sheetId="2" r:id="rId2"/>
    <sheet name="生徒職員推移、進路別卒業者推移" sheetId="3" r:id="rId3"/>
    <sheet name="進路別卒業者、卒業者就職状況" sheetId="4" r:id="rId4"/>
  </sheets>
  <definedNames>
    <definedName name="_xlnm.Print_Area" localSheetId="0">'小児童学級数、小編成別学級数、小児童数推移'!$A$1:$O$54</definedName>
  </definedNames>
  <calcPr fullCalcOnLoad="1"/>
</workbook>
</file>

<file path=xl/comments1.xml><?xml version="1.0" encoding="utf-8"?>
<comments xmlns="http://schemas.openxmlformats.org/spreadsheetml/2006/main">
  <authors>
    <author>企画調整</author>
  </authors>
  <commentList>
    <comment ref="B48" authorId="0">
      <text>
        <r>
          <rPr>
            <b/>
            <sz val="9"/>
            <rFont val="ＭＳ Ｐゴシック"/>
            <family val="3"/>
          </rPr>
          <t>企画調整:</t>
        </r>
        <r>
          <rPr>
            <sz val="9"/>
            <rFont val="ＭＳ Ｐゴシック"/>
            <family val="3"/>
          </rPr>
          <t xml:space="preserve">
1630?</t>
        </r>
      </text>
    </comment>
  </commentList>
</comments>
</file>

<file path=xl/sharedStrings.xml><?xml version="1.0" encoding="utf-8"?>
<sst xmlns="http://schemas.openxmlformats.org/spreadsheetml/2006/main" count="699" uniqueCount="269">
  <si>
    <t>総　　　　　　数</t>
  </si>
  <si>
    <t>遠距離</t>
  </si>
  <si>
    <t>学　　　　級　　　　数</t>
  </si>
  <si>
    <t>教員数</t>
  </si>
  <si>
    <t>計</t>
  </si>
  <si>
    <t>男</t>
  </si>
  <si>
    <t>女</t>
  </si>
  <si>
    <t>通学者</t>
  </si>
  <si>
    <t>単式</t>
  </si>
  <si>
    <t>複式</t>
  </si>
  <si>
    <t>75条</t>
  </si>
  <si>
    <t>総 数</t>
  </si>
  <si>
    <t>秋津小学校</t>
  </si>
  <si>
    <t>飯山小学校</t>
  </si>
  <si>
    <t>常盤小学校</t>
  </si>
  <si>
    <t>岡山小学校</t>
  </si>
  <si>
    <t>東小学校</t>
  </si>
  <si>
    <t>木島小学校</t>
  </si>
  <si>
    <t>戸狩小学校</t>
  </si>
  <si>
    <t>羽広山分校</t>
  </si>
  <si>
    <t>休校</t>
  </si>
  <si>
    <t>泉台小学校</t>
  </si>
  <si>
    <t>資料：学校基本調査</t>
  </si>
  <si>
    <t>総数</t>
  </si>
  <si>
    <t>単式学級</t>
  </si>
  <si>
    <t>複式学級</t>
  </si>
  <si>
    <t>７５条の学級</t>
  </si>
  <si>
    <t>平成元年</t>
  </si>
  <si>
    <t>秋津</t>
  </si>
  <si>
    <t>飯山</t>
  </si>
  <si>
    <t>柳原</t>
  </si>
  <si>
    <t>富倉</t>
  </si>
  <si>
    <t>外様</t>
  </si>
  <si>
    <t>常盤</t>
  </si>
  <si>
    <t>岡山</t>
  </si>
  <si>
    <t>東</t>
  </si>
  <si>
    <t>木島</t>
  </si>
  <si>
    <t>戸狩</t>
  </si>
  <si>
    <t>羽広山</t>
  </si>
  <si>
    <t>－</t>
  </si>
  <si>
    <t>泉台</t>
  </si>
  <si>
    <t>－</t>
  </si>
  <si>
    <t>－</t>
  </si>
  <si>
    <t>－</t>
  </si>
  <si>
    <t>92．　卒業者の産業別大分類別就職者</t>
  </si>
  <si>
    <t>卒業者総数</t>
  </si>
  <si>
    <t>A高等学校等進学者</t>
  </si>
  <si>
    <t>B専修学校等入学者</t>
  </si>
  <si>
    <t>就　　　職　　　者</t>
  </si>
  <si>
    <t>無　　　業　　　者</t>
  </si>
  <si>
    <t>就職者</t>
  </si>
  <si>
    <t>県　　　　　　　内</t>
  </si>
  <si>
    <t>県　　　　　外</t>
  </si>
  <si>
    <t>電気</t>
  </si>
  <si>
    <t>建設業</t>
  </si>
  <si>
    <t>製造業</t>
  </si>
  <si>
    <t>公務</t>
  </si>
  <si>
    <t>(就職進学者を含む）</t>
  </si>
  <si>
    <t>(就職して入学者を含む）</t>
  </si>
  <si>
    <t>（A・Bを除く）</t>
  </si>
  <si>
    <t>飯　山　職　安　管　内</t>
  </si>
  <si>
    <t>そ　　の　　他</t>
  </si>
  <si>
    <t>小計</t>
  </si>
  <si>
    <t>東京都</t>
  </si>
  <si>
    <t>神奈川</t>
  </si>
  <si>
    <t>その他</t>
  </si>
  <si>
    <t>農業</t>
  </si>
  <si>
    <t>林業</t>
  </si>
  <si>
    <t>漁業</t>
  </si>
  <si>
    <t>鉱業</t>
  </si>
  <si>
    <t>運輸</t>
  </si>
  <si>
    <t>卸小売</t>
  </si>
  <si>
    <t>金融</t>
  </si>
  <si>
    <t>不動産</t>
  </si>
  <si>
    <t>総　数</t>
  </si>
  <si>
    <t>飯山市</t>
  </si>
  <si>
    <t>中野市</t>
  </si>
  <si>
    <t>下水内郡</t>
  </si>
  <si>
    <t>下高井郡</t>
  </si>
  <si>
    <t>長野市</t>
  </si>
  <si>
    <t>須坂市</t>
  </si>
  <si>
    <t>松本市</t>
  </si>
  <si>
    <t>水道</t>
  </si>
  <si>
    <t>業</t>
  </si>
  <si>
    <t>保険業</t>
  </si>
  <si>
    <t>ビス業</t>
  </si>
  <si>
    <t>－</t>
  </si>
  <si>
    <t>生　　　徒　　　数</t>
  </si>
  <si>
    <t>総　　　　　　　数</t>
  </si>
  <si>
    <t>学　　　級　　　数</t>
  </si>
  <si>
    <t>教員数</t>
  </si>
  <si>
    <t>学級別</t>
  </si>
  <si>
    <t>1学級当</t>
  </si>
  <si>
    <t>総　　　　　数</t>
  </si>
  <si>
    <t>1　　　学　　　年</t>
  </si>
  <si>
    <t>２　　　学　　　年</t>
  </si>
  <si>
    <t>３　　　学　　　年</t>
  </si>
  <si>
    <t>学級数(７５条）</t>
  </si>
  <si>
    <t>75条</t>
  </si>
  <si>
    <t>生徒数</t>
  </si>
  <si>
    <t>第一中学校</t>
  </si>
  <si>
    <t>第二中学校</t>
  </si>
  <si>
    <t>第三中学校</t>
  </si>
  <si>
    <t>　　　　</t>
  </si>
  <si>
    <t>11</t>
  </si>
  <si>
    <t>10</t>
  </si>
  <si>
    <t>13</t>
  </si>
  <si>
    <t>11</t>
  </si>
  <si>
    <t>12</t>
  </si>
  <si>
    <t>2</t>
  </si>
  <si>
    <t>3</t>
  </si>
  <si>
    <t>4</t>
  </si>
  <si>
    <t>5</t>
  </si>
  <si>
    <t>6</t>
  </si>
  <si>
    <t>7</t>
  </si>
  <si>
    <t>8</t>
  </si>
  <si>
    <t>9</t>
  </si>
  <si>
    <t>61</t>
  </si>
  <si>
    <t>62</t>
  </si>
  <si>
    <t>63</t>
  </si>
  <si>
    <t>61</t>
  </si>
  <si>
    <t>10</t>
  </si>
  <si>
    <t>12</t>
  </si>
  <si>
    <t>62</t>
  </si>
  <si>
    <t>2</t>
  </si>
  <si>
    <t>-</t>
  </si>
  <si>
    <t>―</t>
  </si>
  <si>
    <t>63</t>
  </si>
  <si>
    <t>3</t>
  </si>
  <si>
    <t>4</t>
  </si>
  <si>
    <t>5</t>
  </si>
  <si>
    <t>6</t>
  </si>
  <si>
    <t>7</t>
  </si>
  <si>
    <t>8</t>
  </si>
  <si>
    <t>9</t>
  </si>
  <si>
    <t>13</t>
  </si>
  <si>
    <t>昭和60年</t>
  </si>
  <si>
    <t>62</t>
  </si>
  <si>
    <t>10</t>
  </si>
  <si>
    <t>11</t>
  </si>
  <si>
    <t>13</t>
  </si>
  <si>
    <t>14</t>
  </si>
  <si>
    <t>15</t>
  </si>
  <si>
    <t>14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</si>
  <si>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</si>
  <si>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</si>
  <si>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</si>
  <si>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</si>
  <si>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</si>
  <si>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</si>
  <si>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</si>
  <si>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</si>
  <si>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</si>
  <si>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</si>
  <si>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</si>
  <si>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</si>
  <si>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</si>
  <si>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</si>
  <si>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</si>
  <si>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16</t>
  </si>
  <si>
    <t>17</t>
  </si>
  <si>
    <t>16</t>
  </si>
  <si>
    <t>17</t>
  </si>
  <si>
    <t>14</t>
  </si>
  <si>
    <t>15</t>
  </si>
  <si>
    <t>17</t>
  </si>
  <si>
    <t>その他</t>
  </si>
  <si>
    <t>17</t>
  </si>
  <si>
    <t>Ｂ　専修学校</t>
  </si>
  <si>
    <t>就　　職　　者</t>
  </si>
  <si>
    <t>一時的な仕事についた者</t>
  </si>
  <si>
    <t>左 記 以 外 の 者</t>
  </si>
  <si>
    <t>死 亡 ・ 不 詳</t>
  </si>
  <si>
    <t>Ａ  大学等進学率</t>
  </si>
  <si>
    <t>　　（専門課程）　</t>
  </si>
  <si>
    <t>就　　職　　率</t>
  </si>
  <si>
    <t>(左記Ａ､Ｂ､Ｃ及びＤを除く。)</t>
  </si>
  <si>
    <t>　　進 学 率　</t>
  </si>
  <si>
    <t>計</t>
  </si>
  <si>
    <t>男</t>
  </si>
  <si>
    <t>女</t>
  </si>
  <si>
    <t>年度</t>
  </si>
  <si>
    <t>（単位：人、％）</t>
  </si>
  <si>
    <t>飲食</t>
  </si>
  <si>
    <t>宿泊</t>
  </si>
  <si>
    <t>医療</t>
  </si>
  <si>
    <t>福祉</t>
  </si>
  <si>
    <t>教育</t>
  </si>
  <si>
    <t>学習</t>
  </si>
  <si>
    <t>複合</t>
  </si>
  <si>
    <t>通信</t>
  </si>
  <si>
    <t>情報</t>
  </si>
  <si>
    <t>昭和60年</t>
  </si>
  <si>
    <t>ガス</t>
  </si>
  <si>
    <t>サー</t>
  </si>
  <si>
    <t>サービス</t>
  </si>
  <si>
    <t>資料：学校基本調査</t>
  </si>
  <si>
    <t>※平成15年より産業大分類区分変更</t>
  </si>
  <si>
    <t>大 学 等 進 学 者（就職進学者を含む。）</t>
  </si>
  <si>
    <t>専修学校（専門課程）進学者</t>
  </si>
  <si>
    <t>Ａ　</t>
  </si>
  <si>
    <t>専修学校（一般課程）等入学者</t>
  </si>
  <si>
    <t>Ｃ</t>
  </si>
  <si>
    <t>公共職業能力開発施設等入学者</t>
  </si>
  <si>
    <t>Ｄ</t>
  </si>
  <si>
    <t>18</t>
  </si>
  <si>
    <t>18</t>
  </si>
  <si>
    <t>18</t>
  </si>
  <si>
    <t>18</t>
  </si>
  <si>
    <t>単位：人(平成18年5月1日現在）</t>
  </si>
  <si>
    <t>平成18年5月1日現在</t>
  </si>
  <si>
    <t>―</t>
  </si>
  <si>
    <t>ー</t>
  </si>
  <si>
    <t>ー</t>
  </si>
  <si>
    <t xml:space="preserve">   　　小学校編成方式別学級数</t>
  </si>
  <si>
    <t>小学校別児童数の推移</t>
  </si>
  <si>
    <t>中学校別学年別生徒数</t>
  </si>
  <si>
    <t>中学校別生徒数・学級別の推移</t>
  </si>
  <si>
    <t>中学校学年別生徒数の推移</t>
  </si>
  <si>
    <t>中学校進路別卒業者の推移</t>
  </si>
  <si>
    <t>高校進路別卒業者の推移</t>
  </si>
  <si>
    <t>高校卒業者の就職状況</t>
  </si>
  <si>
    <t>卒業者総数</t>
  </si>
  <si>
    <t>　Ｂ　</t>
  </si>
  <si>
    <t>教職員数　(本務者）</t>
  </si>
  <si>
    <t>職員数　(本務者）</t>
  </si>
  <si>
    <t>総　数</t>
  </si>
  <si>
    <t>一中</t>
  </si>
  <si>
    <t>二中</t>
  </si>
  <si>
    <t>三中</t>
  </si>
  <si>
    <t>-</t>
  </si>
  <si>
    <t>単位：人（各年5月1日現在）</t>
  </si>
  <si>
    <t>※　昭和62年4月1日（柳原・富倉・外様）統合･分校は本校に含む。</t>
  </si>
  <si>
    <t>(各年5月1日現在）</t>
  </si>
  <si>
    <t>単位：級、人(各年5月1日現在）</t>
  </si>
  <si>
    <t>単位：人(各年5月1日現在）</t>
  </si>
  <si>
    <t>37（5）</t>
  </si>
  <si>
    <t>39（5）</t>
  </si>
  <si>
    <t>40（5）</t>
  </si>
  <si>
    <t>35（4）</t>
  </si>
  <si>
    <t>37（4）</t>
  </si>
  <si>
    <t>36（4）</t>
  </si>
  <si>
    <t>31（4）</t>
  </si>
  <si>
    <t>34（5）</t>
  </si>
  <si>
    <t>34（6）</t>
  </si>
  <si>
    <t>28（6）</t>
  </si>
  <si>
    <t>25（6）</t>
  </si>
  <si>
    <t>37（20）</t>
  </si>
  <si>
    <t>39（15）</t>
  </si>
  <si>
    <t>44（20）</t>
  </si>
  <si>
    <t>　　単位：人(各年5月1日現在）</t>
  </si>
  <si>
    <t>小学校別児童数・学級数</t>
  </si>
  <si>
    <t>昭和60年</t>
  </si>
  <si>
    <t>61</t>
  </si>
  <si>
    <t>62</t>
  </si>
  <si>
    <t>63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</si>
  <si>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</si>
  <si>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</si>
  <si>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</si>
  <si>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</si>
  <si>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</si>
  <si>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</si>
  <si>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</si>
  <si>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</si>
  <si>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</si>
  <si>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</si>
  <si>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</si>
  <si>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18</t>
  </si>
  <si>
    <t>高校生徒数･教職員数の推移(岳北地区）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</si>
</sst>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%"/>
    <numFmt numFmtId="179" formatCode="#,##0_);[Red]\(#,##0\)"/>
    <numFmt numFmtId="180" formatCode="0_ "/>
    <numFmt numFmtId="181" formatCode="0_);[Red]\(0\)"/>
    <numFmt numFmtId="182" formatCode="#,##0.0_ "/>
    <numFmt numFmtId="183" formatCode="* #,##0;_ * \-#,##0;_ * &quot;-&quot;;_ @"/>
    <numFmt numFmtId="184" formatCode="* #\ ##0;_ * \-#\ ##0;_ * &quot;-&quot;;_ @"/>
    <numFmt numFmtId="185" formatCode="* #,##0.0;* \-#,##0.0;* &quot;-&quot;;@"/>
    <numFmt numFmtId="186" formatCode="0.0"/>
    <numFmt numFmtId="187" formatCode="* #\ ##0;* \-#\ ##0;* &quot;-&quot;;@"/>
    <numFmt numFmtId="188" formatCode="0.0_);[Red]\(0.0\)"/>
  </numFmts>
  <fonts count="3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6"/>
      <name val="ＭＳ Ｐ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9"/>
      <name val="ＭＳ Ｐゴシック"/>
      <family val="3"/>
    </font>
    <font>
      <sz val="10.5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thin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19" fillId="3" borderId="0" applyNumberFormat="0" applyBorder="0" applyAlignment="0" applyProtection="0"/>
    <xf numFmtId="0" fontId="23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2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4" borderId="0" applyNumberFormat="0" applyBorder="0" applyAlignment="0" applyProtection="0"/>
  </cellStyleXfs>
  <cellXfs count="4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176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76" fontId="3" fillId="0" borderId="12" xfId="0" applyNumberFormat="1" applyFont="1" applyBorder="1" applyAlignment="1">
      <alignment horizontal="center"/>
    </xf>
    <xf numFmtId="38" fontId="3" fillId="0" borderId="0" xfId="48" applyFont="1" applyBorder="1" applyAlignment="1">
      <alignment horizontal="right"/>
    </xf>
    <xf numFmtId="38" fontId="3" fillId="0" borderId="17" xfId="48" applyFont="1" applyBorder="1" applyAlignment="1">
      <alignment horizontal="right"/>
    </xf>
    <xf numFmtId="38" fontId="3" fillId="0" borderId="11" xfId="48" applyFont="1" applyBorder="1" applyAlignment="1">
      <alignment horizontal="right"/>
    </xf>
    <xf numFmtId="38" fontId="3" fillId="0" borderId="19" xfId="48" applyFont="1" applyBorder="1" applyAlignment="1">
      <alignment horizontal="right"/>
    </xf>
    <xf numFmtId="38" fontId="3" fillId="0" borderId="20" xfId="48" applyFont="1" applyBorder="1" applyAlignment="1">
      <alignment horizontal="right"/>
    </xf>
    <xf numFmtId="38" fontId="3" fillId="0" borderId="21" xfId="48" applyFont="1" applyBorder="1" applyAlignment="1">
      <alignment horizontal="right"/>
    </xf>
    <xf numFmtId="38" fontId="3" fillId="0" borderId="15" xfId="48" applyFont="1" applyBorder="1" applyAlignment="1">
      <alignment horizontal="right"/>
    </xf>
    <xf numFmtId="38" fontId="3" fillId="0" borderId="22" xfId="48" applyFont="1" applyBorder="1" applyAlignment="1">
      <alignment horizontal="right"/>
    </xf>
    <xf numFmtId="0" fontId="4" fillId="0" borderId="0" xfId="0" applyFont="1" applyBorder="1" applyAlignment="1">
      <alignment horizontal="center" vertical="distributed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76" fontId="3" fillId="0" borderId="20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3" fillId="0" borderId="18" xfId="0" applyNumberFormat="1" applyFont="1" applyBorder="1" applyAlignment="1">
      <alignment/>
    </xf>
    <xf numFmtId="176" fontId="3" fillId="0" borderId="17" xfId="0" applyNumberFormat="1" applyFont="1" applyBorder="1" applyAlignment="1">
      <alignment/>
    </xf>
    <xf numFmtId="176" fontId="3" fillId="0" borderId="11" xfId="0" applyNumberFormat="1" applyFont="1" applyBorder="1" applyAlignment="1">
      <alignment/>
    </xf>
    <xf numFmtId="176" fontId="3" fillId="0" borderId="24" xfId="0" applyNumberFormat="1" applyFont="1" applyBorder="1" applyAlignment="1">
      <alignment/>
    </xf>
    <xf numFmtId="176" fontId="3" fillId="0" borderId="21" xfId="0" applyNumberFormat="1" applyFont="1" applyBorder="1" applyAlignment="1">
      <alignment/>
    </xf>
    <xf numFmtId="176" fontId="3" fillId="0" borderId="12" xfId="0" applyNumberFormat="1" applyFont="1" applyBorder="1" applyAlignment="1">
      <alignment/>
    </xf>
    <xf numFmtId="176" fontId="3" fillId="0" borderId="25" xfId="0" applyNumberFormat="1" applyFont="1" applyBorder="1" applyAlignment="1">
      <alignment/>
    </xf>
    <xf numFmtId="176" fontId="3" fillId="0" borderId="22" xfId="0" applyNumberFormat="1" applyFont="1" applyBorder="1" applyAlignment="1">
      <alignment/>
    </xf>
    <xf numFmtId="176" fontId="3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76" fontId="3" fillId="0" borderId="19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 vertical="distributed"/>
    </xf>
    <xf numFmtId="0" fontId="5" fillId="0" borderId="23" xfId="0" applyFont="1" applyBorder="1" applyAlignment="1">
      <alignment horizontal="center" vertical="distributed"/>
    </xf>
    <xf numFmtId="0" fontId="4" fillId="0" borderId="10" xfId="0" applyFont="1" applyBorder="1" applyAlignment="1">
      <alignment horizontal="center" vertical="distributed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0" fillId="0" borderId="10" xfId="6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1" xfId="61" applyFont="1" applyBorder="1" applyAlignment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" vertical="center"/>
      <protection/>
    </xf>
    <xf numFmtId="0" fontId="0" fillId="0" borderId="0" xfId="62">
      <alignment/>
      <protection/>
    </xf>
    <xf numFmtId="0" fontId="2" fillId="0" borderId="0" xfId="62" applyFont="1">
      <alignment/>
      <protection/>
    </xf>
    <xf numFmtId="0" fontId="3" fillId="0" borderId="0" xfId="62" applyFont="1" applyBorder="1" applyAlignment="1">
      <alignment horizontal="center"/>
      <protection/>
    </xf>
    <xf numFmtId="0" fontId="3" fillId="0" borderId="18" xfId="62" applyFont="1" applyBorder="1" applyAlignment="1">
      <alignment horizontal="center"/>
      <protection/>
    </xf>
    <xf numFmtId="0" fontId="3" fillId="0" borderId="21" xfId="62" applyFont="1" applyBorder="1" applyAlignment="1">
      <alignment horizontal="center"/>
      <protection/>
    </xf>
    <xf numFmtId="0" fontId="4" fillId="0" borderId="0" xfId="61" applyFont="1">
      <alignment/>
      <protection/>
    </xf>
    <xf numFmtId="179" fontId="4" fillId="0" borderId="11" xfId="48" applyNumberFormat="1" applyFont="1" applyBorder="1" applyAlignment="1">
      <alignment/>
    </xf>
    <xf numFmtId="179" fontId="4" fillId="0" borderId="0" xfId="61" applyNumberFormat="1" applyFont="1" applyBorder="1">
      <alignment/>
      <protection/>
    </xf>
    <xf numFmtId="179" fontId="4" fillId="0" borderId="17" xfId="61" applyNumberFormat="1" applyFont="1" applyBorder="1">
      <alignment/>
      <protection/>
    </xf>
    <xf numFmtId="179" fontId="4" fillId="0" borderId="18" xfId="61" applyNumberFormat="1" applyFont="1" applyBorder="1" applyAlignment="1">
      <alignment horizontal="right"/>
      <protection/>
    </xf>
    <xf numFmtId="179" fontId="4" fillId="0" borderId="0" xfId="61" applyNumberFormat="1" applyFont="1" applyBorder="1" applyAlignment="1">
      <alignment horizontal="center"/>
      <protection/>
    </xf>
    <xf numFmtId="179" fontId="4" fillId="0" borderId="18" xfId="61" applyNumberFormat="1" applyFont="1" applyBorder="1">
      <alignment/>
      <protection/>
    </xf>
    <xf numFmtId="179" fontId="4" fillId="0" borderId="26" xfId="61" applyNumberFormat="1" applyFont="1" applyBorder="1" applyAlignment="1">
      <alignment horizontal="right"/>
      <protection/>
    </xf>
    <xf numFmtId="179" fontId="4" fillId="0" borderId="12" xfId="48" applyNumberFormat="1" applyFont="1" applyBorder="1" applyAlignment="1">
      <alignment/>
    </xf>
    <xf numFmtId="179" fontId="4" fillId="0" borderId="21" xfId="61" applyNumberFormat="1" applyFont="1" applyBorder="1">
      <alignment/>
      <protection/>
    </xf>
    <xf numFmtId="179" fontId="4" fillId="0" borderId="15" xfId="61" applyNumberFormat="1" applyFont="1" applyBorder="1">
      <alignment/>
      <protection/>
    </xf>
    <xf numFmtId="179" fontId="4" fillId="0" borderId="21" xfId="61" applyNumberFormat="1" applyFont="1" applyBorder="1" applyAlignment="1">
      <alignment horizontal="center"/>
      <protection/>
    </xf>
    <xf numFmtId="0" fontId="4" fillId="0" borderId="0" xfId="61" applyFont="1" applyAlignment="1">
      <alignment horizontal="right"/>
      <protection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6" fontId="4" fillId="0" borderId="17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176" fontId="4" fillId="0" borderId="30" xfId="0" applyNumberFormat="1" applyFont="1" applyBorder="1" applyAlignment="1">
      <alignment horizontal="right"/>
    </xf>
    <xf numFmtId="176" fontId="4" fillId="0" borderId="11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30" xfId="0" applyNumberFormat="1" applyFont="1" applyBorder="1" applyAlignment="1">
      <alignment/>
    </xf>
    <xf numFmtId="176" fontId="4" fillId="0" borderId="17" xfId="0" applyNumberFormat="1" applyFont="1" applyBorder="1" applyAlignment="1">
      <alignment/>
    </xf>
    <xf numFmtId="176" fontId="4" fillId="0" borderId="18" xfId="0" applyNumberFormat="1" applyFont="1" applyBorder="1" applyAlignment="1">
      <alignment/>
    </xf>
    <xf numFmtId="176" fontId="4" fillId="0" borderId="20" xfId="0" applyNumberFormat="1" applyFont="1" applyBorder="1" applyAlignment="1">
      <alignment/>
    </xf>
    <xf numFmtId="176" fontId="4" fillId="0" borderId="18" xfId="0" applyNumberFormat="1" applyFont="1" applyBorder="1" applyAlignment="1">
      <alignment horizontal="right"/>
    </xf>
    <xf numFmtId="176" fontId="4" fillId="0" borderId="11" xfId="0" applyNumberFormat="1" applyFont="1" applyBorder="1" applyAlignment="1">
      <alignment horizontal="right"/>
    </xf>
    <xf numFmtId="176" fontId="4" fillId="0" borderId="20" xfId="0" applyNumberFormat="1" applyFont="1" applyBorder="1" applyAlignment="1">
      <alignment horizontal="right"/>
    </xf>
    <xf numFmtId="176" fontId="4" fillId="0" borderId="26" xfId="0" applyNumberFormat="1" applyFont="1" applyBorder="1" applyAlignment="1">
      <alignment horizontal="right"/>
    </xf>
    <xf numFmtId="0" fontId="4" fillId="0" borderId="30" xfId="0" applyFont="1" applyBorder="1" applyAlignment="1">
      <alignment horizontal="center"/>
    </xf>
    <xf numFmtId="176" fontId="4" fillId="0" borderId="12" xfId="0" applyNumberFormat="1" applyFont="1" applyBorder="1" applyAlignment="1">
      <alignment horizontal="right"/>
    </xf>
    <xf numFmtId="176" fontId="4" fillId="0" borderId="21" xfId="0" applyNumberFormat="1" applyFont="1" applyBorder="1" applyAlignment="1">
      <alignment horizontal="right"/>
    </xf>
    <xf numFmtId="176" fontId="4" fillId="0" borderId="13" xfId="0" applyNumberFormat="1" applyFont="1" applyBorder="1" applyAlignment="1">
      <alignment horizontal="right"/>
    </xf>
    <xf numFmtId="176" fontId="4" fillId="0" borderId="15" xfId="0" applyNumberFormat="1" applyFont="1" applyBorder="1" applyAlignment="1">
      <alignment horizontal="right"/>
    </xf>
    <xf numFmtId="176" fontId="4" fillId="0" borderId="25" xfId="0" applyNumberFormat="1" applyFont="1" applyBorder="1" applyAlignment="1">
      <alignment horizontal="right"/>
    </xf>
    <xf numFmtId="176" fontId="4" fillId="0" borderId="24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80" fontId="3" fillId="0" borderId="11" xfId="0" applyNumberFormat="1" applyFont="1" applyBorder="1" applyAlignment="1">
      <alignment/>
    </xf>
    <xf numFmtId="182" fontId="3" fillId="0" borderId="0" xfId="0" applyNumberFormat="1" applyFont="1" applyBorder="1" applyAlignment="1">
      <alignment/>
    </xf>
    <xf numFmtId="179" fontId="3" fillId="0" borderId="30" xfId="0" applyNumberFormat="1" applyFont="1" applyBorder="1" applyAlignment="1">
      <alignment horizontal="right"/>
    </xf>
    <xf numFmtId="179" fontId="3" fillId="0" borderId="17" xfId="0" applyNumberFormat="1" applyFont="1" applyBorder="1" applyAlignment="1">
      <alignment/>
    </xf>
    <xf numFmtId="179" fontId="3" fillId="0" borderId="18" xfId="0" applyNumberFormat="1" applyFont="1" applyBorder="1" applyAlignment="1">
      <alignment/>
    </xf>
    <xf numFmtId="179" fontId="3" fillId="0" borderId="0" xfId="0" applyNumberFormat="1" applyFont="1" applyBorder="1" applyAlignment="1">
      <alignment/>
    </xf>
    <xf numFmtId="179" fontId="3" fillId="0" borderId="30" xfId="0" applyNumberFormat="1" applyFont="1" applyBorder="1" applyAlignment="1">
      <alignment/>
    </xf>
    <xf numFmtId="179" fontId="3" fillId="0" borderId="11" xfId="0" applyNumberFormat="1" applyFont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79" fontId="3" fillId="0" borderId="31" xfId="0" applyNumberFormat="1" applyFont="1" applyBorder="1" applyAlignment="1">
      <alignment/>
    </xf>
    <xf numFmtId="179" fontId="3" fillId="0" borderId="19" xfId="0" applyNumberFormat="1" applyFont="1" applyBorder="1" applyAlignment="1">
      <alignment/>
    </xf>
    <xf numFmtId="0" fontId="3" fillId="0" borderId="27" xfId="0" applyFont="1" applyBorder="1" applyAlignment="1">
      <alignment horizontal="center"/>
    </xf>
    <xf numFmtId="180" fontId="3" fillId="0" borderId="12" xfId="0" applyNumberFormat="1" applyFont="1" applyBorder="1" applyAlignment="1">
      <alignment/>
    </xf>
    <xf numFmtId="179" fontId="3" fillId="0" borderId="22" xfId="0" applyNumberFormat="1" applyFont="1" applyBorder="1" applyAlignment="1">
      <alignment horizontal="right"/>
    </xf>
    <xf numFmtId="179" fontId="3" fillId="0" borderId="15" xfId="0" applyNumberFormat="1" applyFont="1" applyBorder="1" applyAlignment="1">
      <alignment/>
    </xf>
    <xf numFmtId="179" fontId="3" fillId="0" borderId="32" xfId="0" applyNumberFormat="1" applyFont="1" applyBorder="1" applyAlignment="1">
      <alignment/>
    </xf>
    <xf numFmtId="179" fontId="3" fillId="0" borderId="13" xfId="0" applyNumberFormat="1" applyFont="1" applyBorder="1" applyAlignment="1">
      <alignment/>
    </xf>
    <xf numFmtId="179" fontId="3" fillId="0" borderId="22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3" xfId="61" applyFont="1" applyBorder="1" applyAlignment="1">
      <alignment horizontal="right"/>
      <protection/>
    </xf>
    <xf numFmtId="0" fontId="4" fillId="0" borderId="21" xfId="0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4" fillId="0" borderId="33" xfId="61" applyFont="1" applyBorder="1" applyAlignment="1">
      <alignment horizontal="center" vertical="center"/>
      <protection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/>
    </xf>
    <xf numFmtId="179" fontId="3" fillId="0" borderId="11" xfId="0" applyNumberFormat="1" applyFont="1" applyBorder="1" applyAlignment="1">
      <alignment horizontal="right"/>
    </xf>
    <xf numFmtId="179" fontId="3" fillId="0" borderId="12" xfId="0" applyNumberFormat="1" applyFont="1" applyBorder="1" applyAlignment="1">
      <alignment horizontal="right"/>
    </xf>
    <xf numFmtId="49" fontId="3" fillId="0" borderId="3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61" applyFont="1" applyAlignment="1">
      <alignment horizontal="center"/>
      <protection/>
    </xf>
    <xf numFmtId="0" fontId="4" fillId="0" borderId="11" xfId="61" applyFont="1" applyBorder="1" applyAlignment="1">
      <alignment horizontal="center"/>
      <protection/>
    </xf>
    <xf numFmtId="49" fontId="4" fillId="0" borderId="11" xfId="61" applyNumberFormat="1" applyFont="1" applyBorder="1" applyAlignment="1">
      <alignment horizontal="center"/>
      <protection/>
    </xf>
    <xf numFmtId="49" fontId="4" fillId="0" borderId="12" xfId="61" applyNumberFormat="1" applyFont="1" applyBorder="1" applyAlignment="1">
      <alignment horizontal="center"/>
      <protection/>
    </xf>
    <xf numFmtId="182" fontId="3" fillId="0" borderId="11" xfId="0" applyNumberFormat="1" applyFont="1" applyBorder="1" applyAlignment="1">
      <alignment/>
    </xf>
    <xf numFmtId="179" fontId="3" fillId="0" borderId="19" xfId="0" applyNumberFormat="1" applyFont="1" applyBorder="1" applyAlignment="1">
      <alignment horizontal="right"/>
    </xf>
    <xf numFmtId="49" fontId="3" fillId="0" borderId="11" xfId="62" applyNumberFormat="1" applyFont="1" applyBorder="1" applyAlignment="1">
      <alignment horizontal="center"/>
      <protection/>
    </xf>
    <xf numFmtId="49" fontId="3" fillId="0" borderId="12" xfId="62" applyNumberFormat="1" applyFont="1" applyBorder="1" applyAlignment="1">
      <alignment horizontal="center"/>
      <protection/>
    </xf>
    <xf numFmtId="0" fontId="2" fillId="0" borderId="0" xfId="61" applyFont="1" applyAlignment="1">
      <alignment horizontal="left"/>
      <protection/>
    </xf>
    <xf numFmtId="49" fontId="4" fillId="0" borderId="11" xfId="61" applyNumberFormat="1" applyFont="1" applyFill="1" applyBorder="1" applyAlignment="1">
      <alignment horizontal="center"/>
      <protection/>
    </xf>
    <xf numFmtId="179" fontId="4" fillId="0" borderId="0" xfId="61" applyNumberFormat="1" applyFont="1" applyFill="1" applyBorder="1">
      <alignment/>
      <protection/>
    </xf>
    <xf numFmtId="179" fontId="4" fillId="0" borderId="17" xfId="61" applyNumberFormat="1" applyFont="1" applyFill="1" applyBorder="1">
      <alignment/>
      <protection/>
    </xf>
    <xf numFmtId="179" fontId="4" fillId="0" borderId="0" xfId="61" applyNumberFormat="1" applyFont="1" applyFill="1" applyBorder="1" applyAlignment="1">
      <alignment horizontal="center"/>
      <protection/>
    </xf>
    <xf numFmtId="179" fontId="4" fillId="0" borderId="26" xfId="61" applyNumberFormat="1" applyFont="1" applyFill="1" applyBorder="1" applyAlignment="1">
      <alignment horizontal="right"/>
      <protection/>
    </xf>
    <xf numFmtId="0" fontId="3" fillId="0" borderId="34" xfId="0" applyFont="1" applyBorder="1" applyAlignment="1">
      <alignment horizontal="center" vertical="distributed"/>
    </xf>
    <xf numFmtId="0" fontId="3" fillId="0" borderId="35" xfId="0" applyFont="1" applyBorder="1" applyAlignment="1">
      <alignment horizontal="center" vertical="distributed"/>
    </xf>
    <xf numFmtId="179" fontId="3" fillId="0" borderId="0" xfId="0" applyNumberFormat="1" applyFont="1" applyFill="1" applyBorder="1" applyAlignment="1">
      <alignment/>
    </xf>
    <xf numFmtId="179" fontId="0" fillId="0" borderId="0" xfId="0" applyNumberFormat="1" applyAlignment="1">
      <alignment/>
    </xf>
    <xf numFmtId="182" fontId="3" fillId="0" borderId="21" xfId="0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0" fontId="4" fillId="0" borderId="21" xfId="61" applyFont="1" applyBorder="1" applyAlignment="1">
      <alignment horizontal="right"/>
      <protection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3" fillId="0" borderId="20" xfId="62" applyFont="1" applyBorder="1" applyAlignment="1">
      <alignment horizontal="center"/>
      <protection/>
    </xf>
    <xf numFmtId="0" fontId="3" fillId="0" borderId="25" xfId="62" applyFont="1" applyBorder="1" applyAlignment="1">
      <alignment horizontal="center"/>
      <protection/>
    </xf>
    <xf numFmtId="0" fontId="3" fillId="0" borderId="17" xfId="62" applyFont="1" applyBorder="1" applyAlignment="1">
      <alignment horizontal="center"/>
      <protection/>
    </xf>
    <xf numFmtId="0" fontId="3" fillId="0" borderId="15" xfId="62" applyFont="1" applyBorder="1" applyAlignment="1">
      <alignment horizontal="center"/>
      <protection/>
    </xf>
    <xf numFmtId="0" fontId="3" fillId="0" borderId="24" xfId="62" applyFont="1" applyBorder="1" applyAlignment="1">
      <alignment horizontal="center"/>
      <protection/>
    </xf>
    <xf numFmtId="0" fontId="5" fillId="0" borderId="11" xfId="62" applyFont="1" applyBorder="1" applyAlignment="1">
      <alignment horizontal="center"/>
      <protection/>
    </xf>
    <xf numFmtId="0" fontId="1" fillId="0" borderId="11" xfId="61" applyFont="1" applyBorder="1" applyAlignment="1">
      <alignment horizontal="center" vertical="center"/>
      <protection/>
    </xf>
    <xf numFmtId="0" fontId="1" fillId="0" borderId="12" xfId="61" applyFont="1" applyBorder="1" applyAlignment="1">
      <alignment horizontal="center" vertical="center"/>
      <protection/>
    </xf>
    <xf numFmtId="38" fontId="4" fillId="0" borderId="15" xfId="48" applyFont="1" applyBorder="1" applyAlignment="1">
      <alignment horizontal="right"/>
    </xf>
    <xf numFmtId="38" fontId="4" fillId="0" borderId="21" xfId="48" applyFont="1" applyBorder="1" applyAlignment="1">
      <alignment horizontal="right"/>
    </xf>
    <xf numFmtId="38" fontId="4" fillId="0" borderId="12" xfId="48" applyFont="1" applyBorder="1" applyAlignment="1">
      <alignment horizontal="right"/>
    </xf>
    <xf numFmtId="0" fontId="4" fillId="0" borderId="0" xfId="61" applyFont="1" applyAlignment="1">
      <alignment/>
      <protection/>
    </xf>
    <xf numFmtId="0" fontId="4" fillId="0" borderId="42" xfId="61" applyFont="1" applyBorder="1" applyAlignment="1">
      <alignment horizontal="center" vertical="center"/>
      <protection/>
    </xf>
    <xf numFmtId="0" fontId="4" fillId="0" borderId="43" xfId="61" applyFont="1" applyBorder="1" applyAlignment="1">
      <alignment horizontal="center" vertical="center"/>
      <protection/>
    </xf>
    <xf numFmtId="0" fontId="4" fillId="0" borderId="44" xfId="61" applyFont="1" applyBorder="1" applyAlignment="1">
      <alignment horizontal="center" vertical="center"/>
      <protection/>
    </xf>
    <xf numFmtId="0" fontId="4" fillId="0" borderId="45" xfId="61" applyFont="1" applyBorder="1" applyAlignment="1">
      <alignment horizontal="center" vertical="center"/>
      <protection/>
    </xf>
    <xf numFmtId="179" fontId="4" fillId="0" borderId="27" xfId="61" applyNumberFormat="1" applyFont="1" applyBorder="1" applyAlignment="1">
      <alignment horizontal="right"/>
      <protection/>
    </xf>
    <xf numFmtId="0" fontId="5" fillId="0" borderId="30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shrinkToFit="1"/>
    </xf>
    <xf numFmtId="0" fontId="5" fillId="0" borderId="23" xfId="0" applyFont="1" applyBorder="1" applyAlignment="1">
      <alignment shrinkToFit="1"/>
    </xf>
    <xf numFmtId="0" fontId="5" fillId="0" borderId="46" xfId="0" applyFont="1" applyBorder="1" applyAlignment="1">
      <alignment shrinkToFit="1"/>
    </xf>
    <xf numFmtId="0" fontId="5" fillId="0" borderId="23" xfId="0" applyFont="1" applyBorder="1" applyAlignment="1">
      <alignment horizontal="center" shrinkToFit="1"/>
    </xf>
    <xf numFmtId="0" fontId="5" fillId="0" borderId="46" xfId="0" applyFont="1" applyBorder="1" applyAlignment="1">
      <alignment horizontal="center" shrinkToFit="1"/>
    </xf>
    <xf numFmtId="0" fontId="5" fillId="0" borderId="38" xfId="0" applyFont="1" applyBorder="1" applyAlignment="1">
      <alignment shrinkToFit="1"/>
    </xf>
    <xf numFmtId="0" fontId="5" fillId="0" borderId="36" xfId="0" applyFont="1" applyBorder="1" applyAlignment="1">
      <alignment shrinkToFit="1"/>
    </xf>
    <xf numFmtId="0" fontId="5" fillId="0" borderId="47" xfId="0" applyFont="1" applyBorder="1" applyAlignment="1">
      <alignment shrinkToFit="1"/>
    </xf>
    <xf numFmtId="0" fontId="5" fillId="0" borderId="11" xfId="0" applyFont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5" fillId="0" borderId="31" xfId="0" applyFont="1" applyBorder="1" applyAlignment="1">
      <alignment horizontal="center" shrinkToFit="1"/>
    </xf>
    <xf numFmtId="0" fontId="5" fillId="0" borderId="20" xfId="0" applyFont="1" applyBorder="1" applyAlignment="1">
      <alignment horizontal="center" shrinkToFit="1"/>
    </xf>
    <xf numFmtId="0" fontId="5" fillId="0" borderId="26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5" fillId="0" borderId="21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32" xfId="0" applyFont="1" applyBorder="1" applyAlignment="1">
      <alignment horizontal="center" shrinkToFit="1"/>
    </xf>
    <xf numFmtId="0" fontId="5" fillId="0" borderId="24" xfId="0" applyFont="1" applyBorder="1" applyAlignment="1">
      <alignment horizontal="center" shrinkToFit="1"/>
    </xf>
    <xf numFmtId="0" fontId="5" fillId="0" borderId="27" xfId="0" applyFont="1" applyBorder="1" applyAlignment="1">
      <alignment horizontal="center" shrinkToFit="1"/>
    </xf>
    <xf numFmtId="0" fontId="4" fillId="0" borderId="23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60" applyFont="1" applyAlignment="1">
      <alignment/>
      <protection/>
    </xf>
    <xf numFmtId="0" fontId="8" fillId="0" borderId="0" xfId="60" applyFont="1" applyAlignment="1">
      <alignment horizontal="right"/>
      <protection/>
    </xf>
    <xf numFmtId="0" fontId="10" fillId="0" borderId="38" xfId="60" applyFont="1" applyBorder="1" applyAlignment="1">
      <alignment horizontal="centerContinuous" vertical="center"/>
      <protection/>
    </xf>
    <xf numFmtId="0" fontId="10" fillId="0" borderId="23" xfId="60" applyFont="1" applyBorder="1" applyAlignment="1">
      <alignment horizontal="centerContinuous" vertical="center"/>
      <protection/>
    </xf>
    <xf numFmtId="0" fontId="10" fillId="0" borderId="36" xfId="60" applyFont="1" applyBorder="1" applyAlignment="1">
      <alignment horizontal="centerContinuous" vertical="center"/>
      <protection/>
    </xf>
    <xf numFmtId="0" fontId="10" fillId="0" borderId="38" xfId="60" applyFont="1" applyBorder="1" applyAlignment="1">
      <alignment horizontal="centerContinuous" vertical="center" wrapText="1"/>
      <protection/>
    </xf>
    <xf numFmtId="0" fontId="10" fillId="0" borderId="23" xfId="60" applyFont="1" applyBorder="1" applyAlignment="1">
      <alignment horizontal="centerContinuous" vertical="center" wrapText="1"/>
      <protection/>
    </xf>
    <xf numFmtId="0" fontId="10" fillId="0" borderId="36" xfId="60" applyFont="1" applyBorder="1" applyAlignment="1">
      <alignment horizontal="centerContinuous" vertical="center" wrapText="1"/>
      <protection/>
    </xf>
    <xf numFmtId="0" fontId="10" fillId="0" borderId="38" xfId="60" applyFont="1" applyBorder="1" applyAlignment="1">
      <alignment vertical="center"/>
      <protection/>
    </xf>
    <xf numFmtId="0" fontId="10" fillId="0" borderId="48" xfId="60" applyFont="1" applyBorder="1" applyAlignment="1">
      <alignment horizontal="centerContinuous" vertical="center"/>
      <protection/>
    </xf>
    <xf numFmtId="0" fontId="10" fillId="0" borderId="31" xfId="60" applyFont="1" applyBorder="1" applyAlignment="1">
      <alignment horizontal="centerContinuous" vertical="center" wrapText="1"/>
      <protection/>
    </xf>
    <xf numFmtId="0" fontId="10" fillId="0" borderId="0" xfId="60" applyFont="1" applyBorder="1" applyAlignment="1">
      <alignment horizontal="centerContinuous" vertical="center" wrapText="1"/>
      <protection/>
    </xf>
    <xf numFmtId="0" fontId="10" fillId="0" borderId="20" xfId="60" applyFont="1" applyBorder="1" applyAlignment="1">
      <alignment horizontal="centerContinuous" vertical="center" wrapText="1"/>
      <protection/>
    </xf>
    <xf numFmtId="0" fontId="10" fillId="0" borderId="31" xfId="60" applyFont="1" applyBorder="1" applyAlignment="1">
      <alignment horizontal="centerContinuous" vertical="center"/>
      <protection/>
    </xf>
    <xf numFmtId="0" fontId="10" fillId="0" borderId="0" xfId="60" applyFont="1" applyBorder="1" applyAlignment="1">
      <alignment horizontal="centerContinuous" vertical="center"/>
      <protection/>
    </xf>
    <xf numFmtId="0" fontId="10" fillId="0" borderId="18" xfId="60" applyFont="1" applyBorder="1" applyAlignment="1">
      <alignment horizontal="centerContinuous" vertical="center"/>
      <protection/>
    </xf>
    <xf numFmtId="0" fontId="10" fillId="0" borderId="31" xfId="60" applyFont="1" applyBorder="1" applyAlignment="1">
      <alignment vertical="center"/>
      <protection/>
    </xf>
    <xf numFmtId="0" fontId="10" fillId="0" borderId="39" xfId="60" applyFont="1" applyBorder="1" applyAlignment="1">
      <alignment horizontal="centerContinuous" vertical="center"/>
      <protection/>
    </xf>
    <xf numFmtId="0" fontId="10" fillId="0" borderId="39" xfId="60" applyFont="1" applyBorder="1" applyAlignment="1">
      <alignment vertical="center"/>
      <protection/>
    </xf>
    <xf numFmtId="0" fontId="10" fillId="0" borderId="41" xfId="60" applyFont="1" applyBorder="1" applyAlignment="1">
      <alignment horizontal="centerContinuous" vertical="center"/>
      <protection/>
    </xf>
    <xf numFmtId="0" fontId="10" fillId="0" borderId="40" xfId="60" applyFont="1" applyBorder="1" applyAlignment="1">
      <alignment horizontal="centerContinuous" vertical="center"/>
      <protection/>
    </xf>
    <xf numFmtId="0" fontId="10" fillId="0" borderId="39" xfId="60" applyFont="1" applyBorder="1" applyAlignment="1">
      <alignment horizontal="centerContinuous" vertical="center" wrapText="1"/>
      <protection/>
    </xf>
    <xf numFmtId="0" fontId="10" fillId="0" borderId="41" xfId="60" applyFont="1" applyBorder="1" applyAlignment="1">
      <alignment horizontal="centerContinuous" vertical="center" wrapText="1"/>
      <protection/>
    </xf>
    <xf numFmtId="0" fontId="10" fillId="0" borderId="40" xfId="60" applyFont="1" applyBorder="1" applyAlignment="1">
      <alignment horizontal="centerContinuous" vertical="center" wrapText="1"/>
      <protection/>
    </xf>
    <xf numFmtId="0" fontId="10" fillId="0" borderId="49" xfId="60" applyFont="1" applyBorder="1" applyAlignment="1">
      <alignment horizontal="centerContinuous" vertical="center"/>
      <protection/>
    </xf>
    <xf numFmtId="0" fontId="9" fillId="0" borderId="50" xfId="60" applyFont="1" applyBorder="1" applyAlignment="1">
      <alignment horizontal="center" vertical="center"/>
      <protection/>
    </xf>
    <xf numFmtId="0" fontId="9" fillId="0" borderId="28" xfId="60" applyFont="1" applyBorder="1" applyAlignment="1">
      <alignment horizontal="center" vertical="center"/>
      <protection/>
    </xf>
    <xf numFmtId="0" fontId="9" fillId="0" borderId="51" xfId="60" applyFont="1" applyBorder="1" applyAlignment="1">
      <alignment horizontal="center" vertical="center"/>
      <protection/>
    </xf>
    <xf numFmtId="0" fontId="9" fillId="0" borderId="52" xfId="60" applyFont="1" applyBorder="1" applyAlignment="1">
      <alignment horizontal="center" vertical="center"/>
      <protection/>
    </xf>
    <xf numFmtId="184" fontId="9" fillId="0" borderId="17" xfId="60" applyNumberFormat="1" applyFont="1" applyBorder="1" applyAlignment="1">
      <alignment vertical="center"/>
      <protection/>
    </xf>
    <xf numFmtId="0" fontId="4" fillId="0" borderId="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0" xfId="0" applyFont="1" applyBorder="1" applyAlignment="1">
      <alignment/>
    </xf>
    <xf numFmtId="184" fontId="8" fillId="0" borderId="17" xfId="60" applyNumberFormat="1" applyFont="1" applyBorder="1" applyAlignment="1">
      <alignment vertical="center"/>
      <protection/>
    </xf>
    <xf numFmtId="183" fontId="9" fillId="0" borderId="17" xfId="60" applyNumberFormat="1" applyFont="1" applyBorder="1" applyAlignment="1">
      <alignment vertical="center"/>
      <protection/>
    </xf>
    <xf numFmtId="49" fontId="4" fillId="0" borderId="11" xfId="0" applyNumberFormat="1" applyFont="1" applyFill="1" applyBorder="1" applyAlignment="1">
      <alignment horizontal="left"/>
    </xf>
    <xf numFmtId="0" fontId="9" fillId="0" borderId="53" xfId="60" applyFont="1" applyBorder="1" applyAlignment="1">
      <alignment horizontal="center" vertical="center"/>
      <protection/>
    </xf>
    <xf numFmtId="184" fontId="9" fillId="0" borderId="20" xfId="60" applyNumberFormat="1" applyFont="1" applyBorder="1" applyAlignment="1">
      <alignment vertical="center"/>
      <protection/>
    </xf>
    <xf numFmtId="184" fontId="8" fillId="0" borderId="20" xfId="60" applyNumberFormat="1" applyFont="1" applyBorder="1" applyAlignment="1">
      <alignment vertical="center"/>
      <protection/>
    </xf>
    <xf numFmtId="183" fontId="9" fillId="0" borderId="20" xfId="60" applyNumberFormat="1" applyFont="1" applyBorder="1" applyAlignment="1">
      <alignment vertical="center"/>
      <protection/>
    </xf>
    <xf numFmtId="49" fontId="3" fillId="0" borderId="11" xfId="0" applyNumberFormat="1" applyFont="1" applyBorder="1" applyAlignment="1">
      <alignment horizontal="center" shrinkToFit="1"/>
    </xf>
    <xf numFmtId="49" fontId="3" fillId="0" borderId="12" xfId="0" applyNumberFormat="1" applyFont="1" applyBorder="1" applyAlignment="1">
      <alignment horizontal="center" shrinkToFit="1"/>
    </xf>
    <xf numFmtId="183" fontId="8" fillId="0" borderId="17" xfId="60" applyNumberFormat="1" applyFont="1" applyBorder="1" applyAlignment="1">
      <alignment vertical="center"/>
      <protection/>
    </xf>
    <xf numFmtId="183" fontId="8" fillId="0" borderId="20" xfId="60" applyNumberFormat="1" applyFont="1" applyBorder="1" applyAlignment="1">
      <alignment vertical="center"/>
      <protection/>
    </xf>
    <xf numFmtId="183" fontId="8" fillId="0" borderId="54" xfId="60" applyNumberFormat="1" applyFont="1" applyBorder="1" applyAlignment="1">
      <alignment vertical="center"/>
      <protection/>
    </xf>
    <xf numFmtId="0" fontId="4" fillId="0" borderId="54" xfId="0" applyFont="1" applyBorder="1" applyAlignment="1">
      <alignment/>
    </xf>
    <xf numFmtId="0" fontId="4" fillId="0" borderId="55" xfId="0" applyFont="1" applyBorder="1" applyAlignment="1">
      <alignment/>
    </xf>
    <xf numFmtId="0" fontId="4" fillId="0" borderId="56" xfId="0" applyFont="1" applyBorder="1" applyAlignment="1">
      <alignment/>
    </xf>
    <xf numFmtId="0" fontId="4" fillId="0" borderId="57" xfId="0" applyFont="1" applyBorder="1" applyAlignment="1">
      <alignment/>
    </xf>
    <xf numFmtId="0" fontId="0" fillId="0" borderId="0" xfId="0" applyBorder="1" applyAlignment="1">
      <alignment/>
    </xf>
    <xf numFmtId="0" fontId="12" fillId="0" borderId="14" xfId="60" applyFont="1" applyBorder="1" applyAlignment="1">
      <alignment horizontal="centerContinuous" vertical="center"/>
      <protection/>
    </xf>
    <xf numFmtId="0" fontId="12" fillId="0" borderId="30" xfId="60" applyFont="1" applyBorder="1" applyAlignment="1">
      <alignment horizontal="centerContinuous" vertical="center"/>
      <protection/>
    </xf>
    <xf numFmtId="0" fontId="12" fillId="0" borderId="34" xfId="60" applyFont="1" applyBorder="1" applyAlignment="1">
      <alignment horizontal="centerContinuous" vertical="center"/>
      <protection/>
    </xf>
    <xf numFmtId="0" fontId="4" fillId="0" borderId="50" xfId="60" applyFont="1" applyFill="1" applyBorder="1" applyAlignment="1">
      <alignment horizontal="center" vertical="center"/>
      <protection/>
    </xf>
    <xf numFmtId="0" fontId="4" fillId="0" borderId="50" xfId="60" applyFont="1" applyBorder="1" applyAlignment="1">
      <alignment horizontal="center" vertical="center"/>
      <protection/>
    </xf>
    <xf numFmtId="0" fontId="4" fillId="0" borderId="33" xfId="60" applyFont="1" applyBorder="1" applyAlignment="1">
      <alignment horizontal="center" vertical="center"/>
      <protection/>
    </xf>
    <xf numFmtId="184" fontId="4" fillId="0" borderId="17" xfId="60" applyNumberFormat="1" applyFont="1" applyFill="1" applyBorder="1" applyAlignment="1">
      <alignment vertical="center"/>
      <protection/>
    </xf>
    <xf numFmtId="184" fontId="4" fillId="0" borderId="17" xfId="60" applyNumberFormat="1" applyFont="1" applyBorder="1" applyAlignment="1">
      <alignment vertical="center"/>
      <protection/>
    </xf>
    <xf numFmtId="184" fontId="4" fillId="0" borderId="19" xfId="60" applyNumberFormat="1" applyFont="1" applyBorder="1" applyAlignment="1">
      <alignment vertical="center"/>
      <protection/>
    </xf>
    <xf numFmtId="184" fontId="13" fillId="0" borderId="17" xfId="60" applyNumberFormat="1" applyFont="1" applyFill="1" applyBorder="1" applyAlignment="1">
      <alignment vertical="center"/>
      <protection/>
    </xf>
    <xf numFmtId="184" fontId="13" fillId="0" borderId="17" xfId="60" applyNumberFormat="1" applyFont="1" applyBorder="1" applyAlignment="1">
      <alignment vertical="center"/>
      <protection/>
    </xf>
    <xf numFmtId="184" fontId="13" fillId="0" borderId="19" xfId="60" applyNumberFormat="1" applyFont="1" applyBorder="1" applyAlignment="1">
      <alignment vertical="center"/>
      <protection/>
    </xf>
    <xf numFmtId="183" fontId="4" fillId="0" borderId="17" xfId="60" applyNumberFormat="1" applyFont="1" applyFill="1" applyBorder="1" applyAlignment="1">
      <alignment vertical="center"/>
      <protection/>
    </xf>
    <xf numFmtId="183" fontId="4" fillId="0" borderId="17" xfId="60" applyNumberFormat="1" applyFont="1" applyBorder="1" applyAlignment="1">
      <alignment vertical="center"/>
      <protection/>
    </xf>
    <xf numFmtId="183" fontId="4" fillId="0" borderId="19" xfId="60" applyNumberFormat="1" applyFont="1" applyBorder="1" applyAlignment="1">
      <alignment vertical="center"/>
      <protection/>
    </xf>
    <xf numFmtId="0" fontId="13" fillId="0" borderId="30" xfId="60" applyFont="1" applyBorder="1" applyAlignment="1">
      <alignment horizontal="center" vertical="center"/>
      <protection/>
    </xf>
    <xf numFmtId="183" fontId="13" fillId="0" borderId="17" xfId="60" applyNumberFormat="1" applyFont="1" applyFill="1" applyBorder="1" applyAlignment="1">
      <alignment vertical="center"/>
      <protection/>
    </xf>
    <xf numFmtId="183" fontId="13" fillId="0" borderId="17" xfId="60" applyNumberFormat="1" applyFont="1" applyBorder="1" applyAlignment="1">
      <alignment vertical="center"/>
      <protection/>
    </xf>
    <xf numFmtId="183" fontId="13" fillId="0" borderId="19" xfId="60" applyNumberFormat="1" applyFont="1" applyBorder="1" applyAlignment="1">
      <alignment vertical="center"/>
      <protection/>
    </xf>
    <xf numFmtId="0" fontId="13" fillId="0" borderId="13" xfId="60" applyFont="1" applyBorder="1" applyAlignment="1">
      <alignment horizontal="center" vertical="center"/>
      <protection/>
    </xf>
    <xf numFmtId="183" fontId="13" fillId="0" borderId="15" xfId="60" applyNumberFormat="1" applyFont="1" applyFill="1" applyBorder="1" applyAlignment="1">
      <alignment vertical="center"/>
      <protection/>
    </xf>
    <xf numFmtId="183" fontId="13" fillId="0" borderId="15" xfId="60" applyNumberFormat="1" applyFont="1" applyBorder="1" applyAlignment="1">
      <alignment vertical="center"/>
      <protection/>
    </xf>
    <xf numFmtId="183" fontId="13" fillId="0" borderId="22" xfId="60" applyNumberFormat="1" applyFont="1" applyBorder="1" applyAlignment="1">
      <alignment vertical="center"/>
      <protection/>
    </xf>
    <xf numFmtId="0" fontId="4" fillId="0" borderId="58" xfId="60" applyFont="1" applyFill="1" applyBorder="1" applyAlignment="1">
      <alignment horizontal="center" vertical="center"/>
      <protection/>
    </xf>
    <xf numFmtId="0" fontId="4" fillId="0" borderId="59" xfId="60" applyFont="1" applyFill="1" applyBorder="1" applyAlignment="1">
      <alignment horizontal="center" vertical="center"/>
      <protection/>
    </xf>
    <xf numFmtId="184" fontId="4" fillId="0" borderId="60" xfId="60" applyNumberFormat="1" applyFont="1" applyFill="1" applyBorder="1" applyAlignment="1">
      <alignment vertical="center"/>
      <protection/>
    </xf>
    <xf numFmtId="184" fontId="4" fillId="0" borderId="61" xfId="60" applyNumberFormat="1" applyFont="1" applyFill="1" applyBorder="1" applyAlignment="1">
      <alignment vertical="center"/>
      <protection/>
    </xf>
    <xf numFmtId="184" fontId="13" fillId="0" borderId="60" xfId="60" applyNumberFormat="1" applyFont="1" applyFill="1" applyBorder="1" applyAlignment="1">
      <alignment vertical="center"/>
      <protection/>
    </xf>
    <xf numFmtId="184" fontId="13" fillId="0" borderId="61" xfId="60" applyNumberFormat="1" applyFont="1" applyFill="1" applyBorder="1" applyAlignment="1">
      <alignment vertical="center"/>
      <protection/>
    </xf>
    <xf numFmtId="183" fontId="4" fillId="0" borderId="60" xfId="60" applyNumberFormat="1" applyFont="1" applyFill="1" applyBorder="1" applyAlignment="1">
      <alignment vertical="center"/>
      <protection/>
    </xf>
    <xf numFmtId="183" fontId="4" fillId="0" borderId="61" xfId="60" applyNumberFormat="1" applyFont="1" applyFill="1" applyBorder="1" applyAlignment="1">
      <alignment vertical="center"/>
      <protection/>
    </xf>
    <xf numFmtId="183" fontId="13" fillId="0" borderId="60" xfId="60" applyNumberFormat="1" applyFont="1" applyFill="1" applyBorder="1" applyAlignment="1">
      <alignment vertical="center"/>
      <protection/>
    </xf>
    <xf numFmtId="183" fontId="13" fillId="0" borderId="61" xfId="60" applyNumberFormat="1" applyFont="1" applyFill="1" applyBorder="1" applyAlignment="1">
      <alignment vertical="center"/>
      <protection/>
    </xf>
    <xf numFmtId="183" fontId="13" fillId="0" borderId="62" xfId="60" applyNumberFormat="1" applyFont="1" applyFill="1" applyBorder="1" applyAlignment="1">
      <alignment vertical="center"/>
      <protection/>
    </xf>
    <xf numFmtId="183" fontId="13" fillId="0" borderId="63" xfId="60" applyNumberFormat="1" applyFont="1" applyFill="1" applyBorder="1" applyAlignment="1">
      <alignment vertical="center"/>
      <protection/>
    </xf>
    <xf numFmtId="0" fontId="4" fillId="0" borderId="58" xfId="60" applyFont="1" applyBorder="1" applyAlignment="1">
      <alignment horizontal="center" vertical="center"/>
      <protection/>
    </xf>
    <xf numFmtId="0" fontId="4" fillId="0" borderId="64" xfId="60" applyFont="1" applyBorder="1" applyAlignment="1">
      <alignment horizontal="center" vertical="center"/>
      <protection/>
    </xf>
    <xf numFmtId="184" fontId="4" fillId="0" borderId="60" xfId="60" applyNumberFormat="1" applyFont="1" applyBorder="1" applyAlignment="1">
      <alignment vertical="center"/>
      <protection/>
    </xf>
    <xf numFmtId="184" fontId="4" fillId="0" borderId="65" xfId="60" applyNumberFormat="1" applyFont="1" applyBorder="1" applyAlignment="1">
      <alignment vertical="center"/>
      <protection/>
    </xf>
    <xf numFmtId="184" fontId="13" fillId="0" borderId="60" xfId="60" applyNumberFormat="1" applyFont="1" applyBorder="1" applyAlignment="1">
      <alignment vertical="center"/>
      <protection/>
    </xf>
    <xf numFmtId="184" fontId="13" fillId="0" borderId="65" xfId="60" applyNumberFormat="1" applyFont="1" applyBorder="1" applyAlignment="1">
      <alignment vertical="center"/>
      <protection/>
    </xf>
    <xf numFmtId="183" fontId="4" fillId="0" borderId="60" xfId="60" applyNumberFormat="1" applyFont="1" applyBorder="1" applyAlignment="1">
      <alignment vertical="center"/>
      <protection/>
    </xf>
    <xf numFmtId="183" fontId="4" fillId="0" borderId="65" xfId="60" applyNumberFormat="1" applyFont="1" applyBorder="1" applyAlignment="1">
      <alignment vertical="center"/>
      <protection/>
    </xf>
    <xf numFmtId="183" fontId="13" fillId="0" borderId="60" xfId="60" applyNumberFormat="1" applyFont="1" applyBorder="1" applyAlignment="1">
      <alignment vertical="center"/>
      <protection/>
    </xf>
    <xf numFmtId="183" fontId="13" fillId="0" borderId="65" xfId="60" applyNumberFormat="1" applyFont="1" applyBorder="1" applyAlignment="1">
      <alignment vertical="center"/>
      <protection/>
    </xf>
    <xf numFmtId="183" fontId="13" fillId="0" borderId="62" xfId="60" applyNumberFormat="1" applyFont="1" applyBorder="1" applyAlignment="1">
      <alignment vertical="center"/>
      <protection/>
    </xf>
    <xf numFmtId="183" fontId="13" fillId="0" borderId="66" xfId="60" applyNumberFormat="1" applyFont="1" applyBorder="1" applyAlignment="1">
      <alignment vertical="center"/>
      <protection/>
    </xf>
    <xf numFmtId="0" fontId="4" fillId="0" borderId="67" xfId="60" applyFont="1" applyBorder="1" applyAlignment="1">
      <alignment horizontal="center" vertical="center"/>
      <protection/>
    </xf>
    <xf numFmtId="184" fontId="4" fillId="0" borderId="68" xfId="60" applyNumberFormat="1" applyFont="1" applyBorder="1" applyAlignment="1">
      <alignment vertical="center"/>
      <protection/>
    </xf>
    <xf numFmtId="184" fontId="13" fillId="0" borderId="68" xfId="60" applyNumberFormat="1" applyFont="1" applyBorder="1" applyAlignment="1">
      <alignment vertical="center"/>
      <protection/>
    </xf>
    <xf numFmtId="183" fontId="4" fillId="0" borderId="68" xfId="60" applyNumberFormat="1" applyFont="1" applyBorder="1" applyAlignment="1">
      <alignment vertical="center"/>
      <protection/>
    </xf>
    <xf numFmtId="183" fontId="13" fillId="0" borderId="68" xfId="60" applyNumberFormat="1" applyFont="1" applyBorder="1" applyAlignment="1">
      <alignment vertical="center"/>
      <protection/>
    </xf>
    <xf numFmtId="183" fontId="13" fillId="0" borderId="69" xfId="60" applyNumberFormat="1" applyFont="1" applyBorder="1" applyAlignment="1">
      <alignment vertical="center"/>
      <protection/>
    </xf>
    <xf numFmtId="0" fontId="4" fillId="0" borderId="59" xfId="60" applyFont="1" applyBorder="1" applyAlignment="1">
      <alignment horizontal="center" vertical="center"/>
      <protection/>
    </xf>
    <xf numFmtId="184" fontId="4" fillId="0" borderId="61" xfId="60" applyNumberFormat="1" applyFont="1" applyBorder="1" applyAlignment="1">
      <alignment vertical="center"/>
      <protection/>
    </xf>
    <xf numFmtId="184" fontId="13" fillId="0" borderId="61" xfId="60" applyNumberFormat="1" applyFont="1" applyBorder="1" applyAlignment="1">
      <alignment vertical="center"/>
      <protection/>
    </xf>
    <xf numFmtId="183" fontId="4" fillId="0" borderId="61" xfId="60" applyNumberFormat="1" applyFont="1" applyBorder="1" applyAlignment="1">
      <alignment vertical="center"/>
      <protection/>
    </xf>
    <xf numFmtId="183" fontId="13" fillId="0" borderId="61" xfId="60" applyNumberFormat="1" applyFont="1" applyBorder="1" applyAlignment="1">
      <alignment vertical="center"/>
      <protection/>
    </xf>
    <xf numFmtId="183" fontId="13" fillId="0" borderId="63" xfId="60" applyNumberFormat="1" applyFont="1" applyBorder="1" applyAlignment="1">
      <alignment vertical="center"/>
      <protection/>
    </xf>
    <xf numFmtId="0" fontId="4" fillId="0" borderId="0" xfId="0" applyFont="1" applyAlignment="1">
      <alignment horizontal="right"/>
    </xf>
    <xf numFmtId="0" fontId="3" fillId="0" borderId="70" xfId="0" applyFont="1" applyBorder="1" applyAlignment="1">
      <alignment horizontal="center" vertical="distributed"/>
    </xf>
    <xf numFmtId="0" fontId="4" fillId="0" borderId="71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23" xfId="62" applyFont="1" applyBorder="1" applyAlignment="1">
      <alignment horizontal="center"/>
      <protection/>
    </xf>
    <xf numFmtId="0" fontId="4" fillId="0" borderId="0" xfId="61" applyFont="1" applyBorder="1" applyAlignment="1">
      <alignment horizontal="right"/>
      <protection/>
    </xf>
    <xf numFmtId="0" fontId="4" fillId="0" borderId="23" xfId="62" applyFont="1" applyBorder="1" applyAlignment="1">
      <alignment horizontal="right"/>
      <protection/>
    </xf>
    <xf numFmtId="0" fontId="3" fillId="0" borderId="42" xfId="0" applyFont="1" applyBorder="1" applyAlignment="1">
      <alignment/>
    </xf>
    <xf numFmtId="0" fontId="5" fillId="0" borderId="43" xfId="0" applyFont="1" applyBorder="1" applyAlignment="1">
      <alignment horizontal="center" vertical="center" wrapText="1" shrinkToFit="1"/>
    </xf>
    <xf numFmtId="0" fontId="3" fillId="0" borderId="42" xfId="0" applyFont="1" applyBorder="1" applyAlignment="1">
      <alignment horizontal="center" vertical="distributed"/>
    </xf>
    <xf numFmtId="0" fontId="3" fillId="0" borderId="43" xfId="0" applyFont="1" applyBorder="1" applyAlignment="1">
      <alignment horizontal="center" vertical="distributed"/>
    </xf>
    <xf numFmtId="0" fontId="3" fillId="0" borderId="44" xfId="0" applyFont="1" applyBorder="1" applyAlignment="1">
      <alignment horizontal="center" vertical="distributed"/>
    </xf>
    <xf numFmtId="0" fontId="3" fillId="0" borderId="45" xfId="0" applyFont="1" applyBorder="1" applyAlignment="1">
      <alignment horizontal="center" vertical="distributed"/>
    </xf>
    <xf numFmtId="0" fontId="3" fillId="0" borderId="34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distributed"/>
    </xf>
    <xf numFmtId="0" fontId="4" fillId="0" borderId="34" xfId="0" applyFont="1" applyBorder="1" applyAlignment="1">
      <alignment horizontal="center" vertical="distributed"/>
    </xf>
    <xf numFmtId="0" fontId="4" fillId="0" borderId="70" xfId="0" applyFont="1" applyBorder="1" applyAlignment="1">
      <alignment horizontal="center" vertical="distributed"/>
    </xf>
    <xf numFmtId="0" fontId="4" fillId="0" borderId="35" xfId="0" applyFont="1" applyBorder="1" applyAlignment="1">
      <alignment horizontal="center" vertical="distributed"/>
    </xf>
    <xf numFmtId="0" fontId="4" fillId="0" borderId="28" xfId="0" applyFont="1" applyBorder="1" applyAlignment="1">
      <alignment horizontal="center" vertical="distributed"/>
    </xf>
    <xf numFmtId="0" fontId="4" fillId="0" borderId="16" xfId="0" applyFont="1" applyBorder="1" applyAlignment="1">
      <alignment horizontal="center" vertical="distributed"/>
    </xf>
    <xf numFmtId="0" fontId="4" fillId="0" borderId="72" xfId="61" applyFont="1" applyBorder="1" applyAlignment="1">
      <alignment horizontal="center"/>
      <protection/>
    </xf>
    <xf numFmtId="38" fontId="3" fillId="0" borderId="73" xfId="48" applyFont="1" applyBorder="1" applyAlignment="1">
      <alignment horizontal="right"/>
    </xf>
    <xf numFmtId="38" fontId="3" fillId="0" borderId="74" xfId="48" applyFont="1" applyBorder="1" applyAlignment="1">
      <alignment horizontal="right"/>
    </xf>
    <xf numFmtId="38" fontId="3" fillId="0" borderId="75" xfId="48" applyFont="1" applyBorder="1" applyAlignment="1">
      <alignment horizontal="right"/>
    </xf>
    <xf numFmtId="38" fontId="3" fillId="0" borderId="72" xfId="48" applyFont="1" applyBorder="1" applyAlignment="1">
      <alignment horizontal="right"/>
    </xf>
    <xf numFmtId="0" fontId="3" fillId="0" borderId="72" xfId="0" applyFont="1" applyBorder="1" applyAlignment="1">
      <alignment horizontal="center"/>
    </xf>
    <xf numFmtId="181" fontId="3" fillId="0" borderId="76" xfId="0" applyNumberFormat="1" applyFont="1" applyBorder="1" applyAlignment="1">
      <alignment/>
    </xf>
    <xf numFmtId="181" fontId="3" fillId="0" borderId="74" xfId="0" applyNumberFormat="1" applyFont="1" applyBorder="1" applyAlignment="1">
      <alignment/>
    </xf>
    <xf numFmtId="181" fontId="3" fillId="0" borderId="73" xfId="0" applyNumberFormat="1" applyFont="1" applyBorder="1" applyAlignment="1">
      <alignment/>
    </xf>
    <xf numFmtId="181" fontId="3" fillId="0" borderId="77" xfId="0" applyNumberFormat="1" applyFont="1" applyBorder="1" applyAlignment="1">
      <alignment/>
    </xf>
    <xf numFmtId="181" fontId="3" fillId="0" borderId="78" xfId="0" applyNumberFormat="1" applyFont="1" applyBorder="1" applyAlignment="1">
      <alignment/>
    </xf>
    <xf numFmtId="176" fontId="4" fillId="0" borderId="12" xfId="0" applyNumberFormat="1" applyFont="1" applyBorder="1" applyAlignment="1">
      <alignment horizontal="center"/>
    </xf>
    <xf numFmtId="0" fontId="3" fillId="0" borderId="7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34" xfId="0" applyFont="1" applyBorder="1" applyAlignment="1">
      <alignment/>
    </xf>
    <xf numFmtId="0" fontId="5" fillId="0" borderId="16" xfId="0" applyFont="1" applyBorder="1" applyAlignment="1">
      <alignment horizontal="center" vertical="top"/>
    </xf>
    <xf numFmtId="0" fontId="5" fillId="0" borderId="3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3" fillId="0" borderId="23" xfId="0" applyFont="1" applyBorder="1" applyAlignment="1">
      <alignment horizontal="right"/>
    </xf>
    <xf numFmtId="181" fontId="3" fillId="0" borderId="17" xfId="0" applyNumberFormat="1" applyFont="1" applyBorder="1" applyAlignment="1">
      <alignment horizontal="right" vertical="center"/>
    </xf>
    <xf numFmtId="0" fontId="4" fillId="0" borderId="48" xfId="62" applyFont="1" applyBorder="1" applyAlignment="1">
      <alignment horizontal="center" vertical="center" wrapText="1" shrinkToFit="1"/>
      <protection/>
    </xf>
    <xf numFmtId="0" fontId="4" fillId="0" borderId="35" xfId="62" applyFont="1" applyBorder="1" applyAlignment="1">
      <alignment horizontal="center" vertical="center" wrapText="1" shrinkToFit="1"/>
      <protection/>
    </xf>
    <xf numFmtId="0" fontId="0" fillId="0" borderId="36" xfId="62" applyFont="1" applyBorder="1" applyAlignment="1">
      <alignment horizontal="center" vertical="center" wrapText="1" shrinkToFit="1"/>
      <protection/>
    </xf>
    <xf numFmtId="0" fontId="0" fillId="0" borderId="80" xfId="62" applyFont="1" applyBorder="1" applyAlignment="1">
      <alignment horizontal="center" vertical="center" wrapText="1" shrinkToFit="1"/>
      <protection/>
    </xf>
    <xf numFmtId="0" fontId="0" fillId="0" borderId="46" xfId="62" applyFont="1" applyBorder="1" applyAlignment="1">
      <alignment horizontal="center" vertical="center" wrapText="1" shrinkToFit="1"/>
      <protection/>
    </xf>
    <xf numFmtId="0" fontId="0" fillId="0" borderId="70" xfId="62" applyFont="1" applyBorder="1" applyAlignment="1">
      <alignment horizontal="center" vertical="center" wrapText="1" shrinkToFit="1"/>
      <protection/>
    </xf>
    <xf numFmtId="0" fontId="0" fillId="0" borderId="23" xfId="62" applyFont="1" applyBorder="1" applyAlignment="1">
      <alignment horizontal="center" vertical="center" wrapText="1" shrinkToFit="1"/>
      <protection/>
    </xf>
    <xf numFmtId="0" fontId="0" fillId="0" borderId="28" xfId="62" applyFont="1" applyBorder="1" applyAlignment="1">
      <alignment horizontal="center" vertical="center" wrapText="1" shrinkToFit="1"/>
      <protection/>
    </xf>
    <xf numFmtId="0" fontId="2" fillId="0" borderId="10" xfId="62" applyFont="1" applyBorder="1" applyAlignment="1">
      <alignment horizontal="center" vertical="center" wrapText="1" shrinkToFit="1"/>
      <protection/>
    </xf>
    <xf numFmtId="0" fontId="2" fillId="0" borderId="16" xfId="62" applyFont="1" applyBorder="1" applyAlignment="1">
      <alignment horizontal="center" vertical="center" wrapText="1" shrinkToFit="1"/>
      <protection/>
    </xf>
    <xf numFmtId="0" fontId="4" fillId="0" borderId="81" xfId="61" applyFont="1" applyBorder="1" applyAlignment="1">
      <alignment horizontal="center" vertical="center"/>
      <protection/>
    </xf>
    <xf numFmtId="0" fontId="4" fillId="0" borderId="82" xfId="61" applyFont="1" applyBorder="1" applyAlignment="1">
      <alignment horizontal="center" vertical="center"/>
      <protection/>
    </xf>
    <xf numFmtId="0" fontId="4" fillId="0" borderId="83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0" fillId="0" borderId="16" xfId="0" applyBorder="1" applyAlignment="1">
      <alignment vertical="center"/>
    </xf>
    <xf numFmtId="181" fontId="3" fillId="0" borderId="18" xfId="0" applyNumberFormat="1" applyFont="1" applyBorder="1" applyAlignment="1">
      <alignment horizontal="right" vertical="center"/>
    </xf>
    <xf numFmtId="0" fontId="4" fillId="0" borderId="81" xfId="0" applyFont="1" applyBorder="1" applyAlignment="1">
      <alignment horizontal="center" vertical="distributed"/>
    </xf>
    <xf numFmtId="0" fontId="4" fillId="0" borderId="82" xfId="0" applyFont="1" applyBorder="1" applyAlignment="1">
      <alignment horizontal="center" vertical="distributed"/>
    </xf>
    <xf numFmtId="0" fontId="4" fillId="0" borderId="83" xfId="0" applyFont="1" applyBorder="1" applyAlignment="1">
      <alignment horizontal="center" vertical="distributed"/>
    </xf>
    <xf numFmtId="181" fontId="3" fillId="0" borderId="19" xfId="0" applyNumberFormat="1" applyFont="1" applyBorder="1" applyAlignment="1">
      <alignment horizontal="right" vertical="center"/>
    </xf>
    <xf numFmtId="181" fontId="3" fillId="0" borderId="0" xfId="0" applyNumberFormat="1" applyFont="1" applyBorder="1" applyAlignment="1">
      <alignment horizontal="right" vertical="center"/>
    </xf>
    <xf numFmtId="181" fontId="3" fillId="0" borderId="26" xfId="0" applyNumberFormat="1" applyFont="1" applyBorder="1" applyAlignment="1">
      <alignment horizontal="right" vertical="center"/>
    </xf>
    <xf numFmtId="181" fontId="3" fillId="0" borderId="25" xfId="0" applyNumberFormat="1" applyFont="1" applyBorder="1" applyAlignment="1">
      <alignment horizontal="right" vertical="center"/>
    </xf>
    <xf numFmtId="181" fontId="3" fillId="0" borderId="3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181" fontId="3" fillId="0" borderId="21" xfId="0" applyNumberFormat="1" applyFont="1" applyBorder="1" applyAlignment="1">
      <alignment horizontal="right" vertical="center"/>
    </xf>
    <xf numFmtId="0" fontId="0" fillId="0" borderId="82" xfId="0" applyBorder="1" applyAlignment="1">
      <alignment horizontal="center" vertical="distributed"/>
    </xf>
    <xf numFmtId="0" fontId="0" fillId="0" borderId="83" xfId="0" applyBorder="1" applyAlignment="1">
      <alignment horizontal="center" vertical="distributed"/>
    </xf>
    <xf numFmtId="0" fontId="3" fillId="0" borderId="81" xfId="0" applyFont="1" applyBorder="1" applyAlignment="1">
      <alignment horizontal="center" vertical="distributed"/>
    </xf>
    <xf numFmtId="0" fontId="3" fillId="0" borderId="82" xfId="0" applyFont="1" applyBorder="1" applyAlignment="1">
      <alignment horizontal="center" vertical="distributed"/>
    </xf>
    <xf numFmtId="0" fontId="3" fillId="0" borderId="83" xfId="0" applyFont="1" applyBorder="1" applyAlignment="1">
      <alignment horizontal="center" vertical="distributed"/>
    </xf>
    <xf numFmtId="0" fontId="3" fillId="0" borderId="48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181" fontId="3" fillId="0" borderId="15" xfId="0" applyNumberFormat="1" applyFont="1" applyBorder="1" applyAlignment="1">
      <alignment horizontal="right" vertical="center"/>
    </xf>
    <xf numFmtId="181" fontId="3" fillId="0" borderId="1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23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71" xfId="0" applyFont="1" applyBorder="1" applyAlignment="1">
      <alignment horizontal="center" vertical="distributed"/>
    </xf>
    <xf numFmtId="0" fontId="5" fillId="0" borderId="41" xfId="0" applyFont="1" applyBorder="1" applyAlignment="1">
      <alignment horizontal="center" vertical="distributed"/>
    </xf>
    <xf numFmtId="0" fontId="5" fillId="0" borderId="49" xfId="0" applyFont="1" applyBorder="1" applyAlignment="1">
      <alignment horizontal="center" vertical="distributed"/>
    </xf>
    <xf numFmtId="0" fontId="4" fillId="0" borderId="71" xfId="0" applyFont="1" applyBorder="1" applyAlignment="1">
      <alignment horizontal="center" vertical="distributed"/>
    </xf>
    <xf numFmtId="0" fontId="4" fillId="0" borderId="41" xfId="0" applyFont="1" applyBorder="1" applyAlignment="1">
      <alignment horizontal="center" vertical="distributed"/>
    </xf>
    <xf numFmtId="0" fontId="4" fillId="0" borderId="49" xfId="0" applyFont="1" applyBorder="1" applyAlignment="1">
      <alignment horizontal="center" vertical="distributed"/>
    </xf>
    <xf numFmtId="0" fontId="0" fillId="0" borderId="21" xfId="0" applyBorder="1" applyAlignment="1">
      <alignment horizontal="right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 shrinkToFit="1"/>
    </xf>
    <xf numFmtId="0" fontId="3" fillId="0" borderId="82" xfId="0" applyFont="1" applyBorder="1" applyAlignment="1">
      <alignment horizontal="center" vertical="center" shrinkToFit="1"/>
    </xf>
    <xf numFmtId="0" fontId="3" fillId="0" borderId="83" xfId="0" applyFont="1" applyBorder="1" applyAlignment="1">
      <alignment horizontal="center" vertical="center" shrinkToFit="1"/>
    </xf>
    <xf numFmtId="0" fontId="5" fillId="0" borderId="38" xfId="60" applyFont="1" applyBorder="1" applyAlignment="1">
      <alignment horizontal="center" vertical="center" wrapText="1" shrinkToFit="1"/>
      <protection/>
    </xf>
    <xf numFmtId="0" fontId="5" fillId="0" borderId="23" xfId="60" applyFont="1" applyBorder="1" applyAlignment="1">
      <alignment horizontal="center" vertical="center" wrapText="1" shrinkToFit="1"/>
      <protection/>
    </xf>
    <xf numFmtId="0" fontId="5" fillId="0" borderId="36" xfId="60" applyFont="1" applyBorder="1" applyAlignment="1">
      <alignment horizontal="center" vertical="center" wrapText="1" shrinkToFit="1"/>
      <protection/>
    </xf>
    <xf numFmtId="0" fontId="5" fillId="0" borderId="48" xfId="60" applyFont="1" applyBorder="1" applyAlignment="1">
      <alignment horizontal="center" vertical="center" wrapText="1" shrinkToFit="1"/>
      <protection/>
    </xf>
    <xf numFmtId="0" fontId="5" fillId="0" borderId="31" xfId="60" applyFont="1" applyBorder="1" applyAlignment="1">
      <alignment horizontal="center" vertical="center" wrapText="1" shrinkToFit="1"/>
      <protection/>
    </xf>
    <xf numFmtId="0" fontId="5" fillId="0" borderId="0" xfId="60" applyFont="1" applyBorder="1" applyAlignment="1">
      <alignment horizontal="center" vertical="center" wrapText="1" shrinkToFit="1"/>
      <protection/>
    </xf>
    <xf numFmtId="0" fontId="5" fillId="0" borderId="20" xfId="60" applyFont="1" applyBorder="1" applyAlignment="1">
      <alignment horizontal="center" vertical="center" wrapText="1" shrinkToFit="1"/>
      <protection/>
    </xf>
    <xf numFmtId="0" fontId="5" fillId="0" borderId="39" xfId="60" applyFont="1" applyBorder="1" applyAlignment="1">
      <alignment horizontal="center" vertical="center" wrapText="1" shrinkToFit="1"/>
      <protection/>
    </xf>
    <xf numFmtId="0" fontId="5" fillId="0" borderId="41" xfId="60" applyFont="1" applyBorder="1" applyAlignment="1">
      <alignment horizontal="center" vertical="center" wrapText="1" shrinkToFit="1"/>
      <protection/>
    </xf>
    <xf numFmtId="0" fontId="5" fillId="0" borderId="40" xfId="60" applyFont="1" applyBorder="1" applyAlignment="1">
      <alignment horizontal="center" vertical="center" wrapText="1" shrinkToFit="1"/>
      <protection/>
    </xf>
    <xf numFmtId="0" fontId="5" fillId="0" borderId="18" xfId="60" applyFont="1" applyBorder="1" applyAlignment="1">
      <alignment horizontal="center" vertical="center" wrapText="1" shrinkToFit="1"/>
      <protection/>
    </xf>
    <xf numFmtId="0" fontId="5" fillId="0" borderId="49" xfId="60" applyFont="1" applyBorder="1" applyAlignment="1">
      <alignment horizontal="center" vertical="center" wrapText="1" shrinkToFit="1"/>
      <protection/>
    </xf>
    <xf numFmtId="0" fontId="4" fillId="0" borderId="38" xfId="60" applyFont="1" applyFill="1" applyBorder="1" applyAlignment="1">
      <alignment horizontal="center" vertical="center"/>
      <protection/>
    </xf>
    <xf numFmtId="0" fontId="4" fillId="0" borderId="23" xfId="60" applyFont="1" applyFill="1" applyBorder="1" applyAlignment="1">
      <alignment horizontal="center" vertical="center"/>
      <protection/>
    </xf>
    <xf numFmtId="0" fontId="4" fillId="0" borderId="36" xfId="60" applyFont="1" applyFill="1" applyBorder="1" applyAlignment="1">
      <alignment horizontal="center" vertical="center"/>
      <protection/>
    </xf>
    <xf numFmtId="0" fontId="4" fillId="0" borderId="31" xfId="60" applyFont="1" applyFill="1" applyBorder="1" applyAlignment="1">
      <alignment horizontal="center" vertical="center"/>
      <protection/>
    </xf>
    <xf numFmtId="0" fontId="4" fillId="0" borderId="0" xfId="60" applyFont="1" applyFill="1" applyBorder="1" applyAlignment="1">
      <alignment horizontal="center" vertical="center"/>
      <protection/>
    </xf>
    <xf numFmtId="0" fontId="4" fillId="0" borderId="20" xfId="60" applyFont="1" applyFill="1" applyBorder="1" applyAlignment="1">
      <alignment horizontal="center" vertical="center"/>
      <protection/>
    </xf>
    <xf numFmtId="0" fontId="4" fillId="0" borderId="39" xfId="60" applyFont="1" applyFill="1" applyBorder="1" applyAlignment="1">
      <alignment horizontal="center" vertical="center"/>
      <protection/>
    </xf>
    <xf numFmtId="0" fontId="4" fillId="0" borderId="41" xfId="60" applyFont="1" applyFill="1" applyBorder="1" applyAlignment="1">
      <alignment horizontal="center" vertical="center"/>
      <protection/>
    </xf>
    <xf numFmtId="0" fontId="4" fillId="0" borderId="40" xfId="60" applyFont="1" applyFill="1" applyBorder="1" applyAlignment="1">
      <alignment horizontal="center" vertical="center"/>
      <protection/>
    </xf>
    <xf numFmtId="0" fontId="10" fillId="0" borderId="31" xfId="60" applyFont="1" applyBorder="1" applyAlignment="1">
      <alignment horizontal="center" vertical="center" wrapText="1" shrinkToFit="1"/>
      <protection/>
    </xf>
    <xf numFmtId="0" fontId="10" fillId="0" borderId="0" xfId="60" applyFont="1" applyBorder="1" applyAlignment="1">
      <alignment horizontal="center" vertical="center" wrapText="1" shrinkToFit="1"/>
      <protection/>
    </xf>
    <xf numFmtId="0" fontId="10" fillId="0" borderId="20" xfId="60" applyFont="1" applyBorder="1" applyAlignment="1">
      <alignment horizontal="center" vertical="center" wrapText="1" shrinkToFit="1"/>
      <protection/>
    </xf>
    <xf numFmtId="0" fontId="5" fillId="0" borderId="30" xfId="60" applyFont="1" applyBorder="1" applyAlignment="1">
      <alignment horizontal="center" vertical="center" wrapText="1" shrinkToFit="1"/>
      <protection/>
    </xf>
    <xf numFmtId="0" fontId="5" fillId="0" borderId="71" xfId="60" applyFont="1" applyBorder="1" applyAlignment="1">
      <alignment horizontal="center" vertical="center" wrapText="1" shrinkToFit="1"/>
      <protection/>
    </xf>
    <xf numFmtId="0" fontId="5" fillId="0" borderId="14" xfId="60" applyFont="1" applyBorder="1" applyAlignment="1">
      <alignment horizontal="center" vertical="center" wrapText="1" shrinkToFit="1"/>
      <protection/>
    </xf>
    <xf numFmtId="0" fontId="10" fillId="0" borderId="17" xfId="60" applyFont="1" applyBorder="1" applyAlignment="1">
      <alignment horizontal="center" vertical="center" wrapText="1" shrinkToFit="1"/>
      <protection/>
    </xf>
    <xf numFmtId="0" fontId="5" fillId="0" borderId="17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09表" xfId="60"/>
    <cellStyle name="標準_Sheet2" xfId="61"/>
    <cellStyle name="標準_Sheet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O53"/>
  <sheetViews>
    <sheetView tabSelected="1" zoomScale="85" zoomScaleNormal="85" zoomScalePageLayoutView="0" workbookViewId="0" topLeftCell="A1">
      <selection activeCell="C24" sqref="C24"/>
    </sheetView>
  </sheetViews>
  <sheetFormatPr defaultColWidth="9.00390625" defaultRowHeight="13.5"/>
  <cols>
    <col min="1" max="1" width="7.375" style="0" customWidth="1"/>
    <col min="2" max="15" width="6.00390625" style="0" customWidth="1"/>
  </cols>
  <sheetData>
    <row r="1" spans="1:15" ht="17.25">
      <c r="A1" s="53" t="s">
        <v>251</v>
      </c>
      <c r="B1" s="52"/>
      <c r="C1" s="52"/>
      <c r="D1" s="52"/>
      <c r="E1" s="52"/>
      <c r="F1" s="52"/>
      <c r="G1" s="52"/>
      <c r="H1" s="52"/>
      <c r="I1" s="52"/>
      <c r="J1" s="60" t="s">
        <v>214</v>
      </c>
      <c r="L1" s="59"/>
      <c r="M1" s="59"/>
      <c r="N1" s="59"/>
      <c r="O1" s="59"/>
    </row>
    <row r="2" spans="1:15" ht="18" customHeight="1" thickBot="1">
      <c r="A2" s="52"/>
      <c r="B2" s="52"/>
      <c r="C2" s="52"/>
      <c r="D2" s="52"/>
      <c r="F2" s="6"/>
      <c r="G2" s="64"/>
      <c r="H2" s="64"/>
      <c r="I2" s="158" t="s">
        <v>209</v>
      </c>
      <c r="J2" s="60"/>
      <c r="L2" s="59"/>
      <c r="M2" s="59"/>
      <c r="N2" s="59"/>
      <c r="O2" s="126" t="s">
        <v>233</v>
      </c>
    </row>
    <row r="3" spans="1:15" s="55" customFormat="1" ht="15" customHeight="1">
      <c r="A3" s="54"/>
      <c r="B3" s="376" t="s">
        <v>0</v>
      </c>
      <c r="C3" s="377"/>
      <c r="D3" s="378"/>
      <c r="E3" s="376" t="s">
        <v>2</v>
      </c>
      <c r="F3" s="377"/>
      <c r="G3" s="377"/>
      <c r="H3" s="378"/>
      <c r="I3" s="379" t="s">
        <v>3</v>
      </c>
      <c r="J3"/>
      <c r="K3" s="374"/>
      <c r="L3" s="372" t="s">
        <v>23</v>
      </c>
      <c r="M3" s="370" t="s">
        <v>24</v>
      </c>
      <c r="N3" s="368" t="s">
        <v>25</v>
      </c>
      <c r="O3" s="366" t="s">
        <v>26</v>
      </c>
    </row>
    <row r="4" spans="1:15" s="55" customFormat="1" ht="15" customHeight="1" thickBot="1">
      <c r="A4" s="56"/>
      <c r="B4" s="57" t="s">
        <v>4</v>
      </c>
      <c r="C4" s="58" t="s">
        <v>5</v>
      </c>
      <c r="D4" s="57" t="s">
        <v>6</v>
      </c>
      <c r="E4" s="128" t="s">
        <v>4</v>
      </c>
      <c r="F4" s="58" t="s">
        <v>8</v>
      </c>
      <c r="G4" s="58" t="s">
        <v>9</v>
      </c>
      <c r="H4" s="57" t="s">
        <v>10</v>
      </c>
      <c r="I4" s="380"/>
      <c r="J4" s="129"/>
      <c r="K4" s="375"/>
      <c r="L4" s="373"/>
      <c r="M4" s="371"/>
      <c r="N4" s="369"/>
      <c r="O4" s="367"/>
    </row>
    <row r="5" spans="1:15" ht="15" customHeight="1" thickTop="1">
      <c r="A5" s="339" t="s">
        <v>11</v>
      </c>
      <c r="B5" s="340">
        <f aca="true" t="shared" si="0" ref="B5:I5">SUM(B6:B14)</f>
        <v>1493</v>
      </c>
      <c r="C5" s="341">
        <f t="shared" si="0"/>
        <v>764</v>
      </c>
      <c r="D5" s="340">
        <f t="shared" si="0"/>
        <v>729</v>
      </c>
      <c r="E5" s="342">
        <f t="shared" si="0"/>
        <v>105</v>
      </c>
      <c r="F5" s="341">
        <f t="shared" si="0"/>
        <v>62</v>
      </c>
      <c r="G5" s="341">
        <f t="shared" si="0"/>
        <v>0</v>
      </c>
      <c r="H5" s="340">
        <f t="shared" si="0"/>
        <v>43</v>
      </c>
      <c r="I5" s="343">
        <f t="shared" si="0"/>
        <v>128</v>
      </c>
      <c r="J5" s="129"/>
      <c r="K5" s="171" t="s">
        <v>136</v>
      </c>
      <c r="L5" s="61">
        <f>SUM(M5:O5)</f>
        <v>103</v>
      </c>
      <c r="M5" s="168">
        <v>88</v>
      </c>
      <c r="N5" s="166">
        <v>4</v>
      </c>
      <c r="O5" s="62">
        <v>11</v>
      </c>
    </row>
    <row r="6" spans="1:15" ht="15" customHeight="1">
      <c r="A6" s="172" t="s">
        <v>12</v>
      </c>
      <c r="B6" s="19">
        <v>126</v>
      </c>
      <c r="C6" s="20">
        <v>60</v>
      </c>
      <c r="D6" s="19">
        <v>66</v>
      </c>
      <c r="E6" s="22">
        <f aca="true" t="shared" si="1" ref="E6:E12">SUM(F6:H6)</f>
        <v>12</v>
      </c>
      <c r="F6" s="20">
        <v>6</v>
      </c>
      <c r="G6" s="20">
        <v>0</v>
      </c>
      <c r="H6" s="19">
        <v>6</v>
      </c>
      <c r="I6" s="21">
        <v>13</v>
      </c>
      <c r="J6" s="130"/>
      <c r="K6" s="144" t="s">
        <v>117</v>
      </c>
      <c r="L6" s="61">
        <f aca="true" t="shared" si="2" ref="L6:L16">SUM(M6:O6)</f>
        <v>102</v>
      </c>
      <c r="M6" s="168">
        <v>87</v>
      </c>
      <c r="N6" s="166">
        <v>4</v>
      </c>
      <c r="O6" s="62">
        <v>11</v>
      </c>
    </row>
    <row r="7" spans="1:15" ht="15" customHeight="1">
      <c r="A7" s="172" t="s">
        <v>13</v>
      </c>
      <c r="B7" s="19">
        <v>550</v>
      </c>
      <c r="C7" s="20">
        <v>289</v>
      </c>
      <c r="D7" s="19">
        <v>261</v>
      </c>
      <c r="E7" s="22">
        <f t="shared" si="1"/>
        <v>34</v>
      </c>
      <c r="F7" s="20">
        <v>15</v>
      </c>
      <c r="G7" s="20">
        <v>0</v>
      </c>
      <c r="H7" s="19">
        <v>19</v>
      </c>
      <c r="I7" s="21">
        <v>36</v>
      </c>
      <c r="J7" s="130"/>
      <c r="K7" s="144" t="s">
        <v>118</v>
      </c>
      <c r="L7" s="61">
        <f t="shared" si="2"/>
        <v>88</v>
      </c>
      <c r="M7" s="168">
        <v>77</v>
      </c>
      <c r="N7" s="166">
        <v>1</v>
      </c>
      <c r="O7" s="62">
        <v>10</v>
      </c>
    </row>
    <row r="8" spans="1:15" ht="15" customHeight="1">
      <c r="A8" s="172" t="s">
        <v>14</v>
      </c>
      <c r="B8" s="19">
        <v>136</v>
      </c>
      <c r="C8" s="20">
        <v>70</v>
      </c>
      <c r="D8" s="19">
        <v>66</v>
      </c>
      <c r="E8" s="22">
        <f t="shared" si="1"/>
        <v>11</v>
      </c>
      <c r="F8" s="23">
        <v>6</v>
      </c>
      <c r="G8" s="20">
        <v>0</v>
      </c>
      <c r="H8" s="19">
        <v>5</v>
      </c>
      <c r="I8" s="21">
        <v>12</v>
      </c>
      <c r="J8" s="130"/>
      <c r="K8" s="144" t="s">
        <v>127</v>
      </c>
      <c r="L8" s="61">
        <f t="shared" si="2"/>
        <v>88</v>
      </c>
      <c r="M8" s="168">
        <v>77</v>
      </c>
      <c r="N8" s="166">
        <v>1</v>
      </c>
      <c r="O8" s="62">
        <v>10</v>
      </c>
    </row>
    <row r="9" spans="1:15" ht="15" customHeight="1">
      <c r="A9" s="172" t="s">
        <v>15</v>
      </c>
      <c r="B9" s="19">
        <v>34</v>
      </c>
      <c r="C9" s="20">
        <v>19</v>
      </c>
      <c r="D9" s="19">
        <v>15</v>
      </c>
      <c r="E9" s="22">
        <f t="shared" si="1"/>
        <v>6</v>
      </c>
      <c r="F9" s="23">
        <v>6</v>
      </c>
      <c r="G9" s="20">
        <v>0</v>
      </c>
      <c r="H9" s="19">
        <v>0</v>
      </c>
      <c r="I9" s="21">
        <v>9</v>
      </c>
      <c r="J9" s="130"/>
      <c r="K9" s="171" t="s">
        <v>27</v>
      </c>
      <c r="L9" s="61">
        <f t="shared" si="2"/>
        <v>88</v>
      </c>
      <c r="M9" s="168">
        <v>77</v>
      </c>
      <c r="N9" s="166">
        <v>2</v>
      </c>
      <c r="O9" s="62">
        <v>9</v>
      </c>
    </row>
    <row r="10" spans="1:15" ht="15" customHeight="1">
      <c r="A10" s="172" t="s">
        <v>16</v>
      </c>
      <c r="B10" s="19">
        <v>87</v>
      </c>
      <c r="C10" s="20">
        <v>44</v>
      </c>
      <c r="D10" s="19">
        <v>43</v>
      </c>
      <c r="E10" s="22">
        <f t="shared" si="1"/>
        <v>8</v>
      </c>
      <c r="F10" s="23">
        <v>6</v>
      </c>
      <c r="G10" s="20">
        <v>0</v>
      </c>
      <c r="H10" s="19">
        <v>2</v>
      </c>
      <c r="I10" s="21">
        <v>11</v>
      </c>
      <c r="J10" s="130"/>
      <c r="K10" s="144" t="s">
        <v>124</v>
      </c>
      <c r="L10" s="61">
        <f t="shared" si="2"/>
        <v>87</v>
      </c>
      <c r="M10" s="168">
        <v>76</v>
      </c>
      <c r="N10" s="166">
        <v>2</v>
      </c>
      <c r="O10" s="62">
        <v>9</v>
      </c>
    </row>
    <row r="11" spans="1:15" ht="15" customHeight="1">
      <c r="A11" s="172" t="s">
        <v>17</v>
      </c>
      <c r="B11" s="19">
        <v>174</v>
      </c>
      <c r="C11" s="20">
        <v>93</v>
      </c>
      <c r="D11" s="19">
        <v>81</v>
      </c>
      <c r="E11" s="22">
        <f t="shared" si="1"/>
        <v>14</v>
      </c>
      <c r="F11" s="20">
        <v>6</v>
      </c>
      <c r="G11" s="20">
        <v>0</v>
      </c>
      <c r="H11" s="19">
        <v>8</v>
      </c>
      <c r="I11" s="21">
        <v>14</v>
      </c>
      <c r="J11" s="130"/>
      <c r="K11" s="144" t="s">
        <v>144</v>
      </c>
      <c r="L11" s="61">
        <f t="shared" si="2"/>
        <v>87</v>
      </c>
      <c r="M11" s="168">
        <v>77</v>
      </c>
      <c r="N11" s="166">
        <v>1</v>
      </c>
      <c r="O11" s="62">
        <v>9</v>
      </c>
    </row>
    <row r="12" spans="1:15" ht="15" customHeight="1">
      <c r="A12" s="172" t="s">
        <v>18</v>
      </c>
      <c r="B12" s="19">
        <v>233</v>
      </c>
      <c r="C12" s="20">
        <v>111</v>
      </c>
      <c r="D12" s="19">
        <v>122</v>
      </c>
      <c r="E12" s="22">
        <f t="shared" si="1"/>
        <v>13</v>
      </c>
      <c r="F12" s="20">
        <v>11</v>
      </c>
      <c r="G12" s="20">
        <v>0</v>
      </c>
      <c r="H12" s="19">
        <v>2</v>
      </c>
      <c r="I12" s="21">
        <v>19</v>
      </c>
      <c r="J12" s="130"/>
      <c r="K12" s="144" t="s">
        <v>145</v>
      </c>
      <c r="L12" s="61">
        <f t="shared" si="2"/>
        <v>85</v>
      </c>
      <c r="M12" s="168">
        <v>75</v>
      </c>
      <c r="N12" s="166">
        <v>1</v>
      </c>
      <c r="O12" s="62">
        <v>9</v>
      </c>
    </row>
    <row r="13" spans="1:15" ht="15" customHeight="1">
      <c r="A13" s="172" t="s">
        <v>19</v>
      </c>
      <c r="B13" s="19" t="s">
        <v>20</v>
      </c>
      <c r="C13" s="20" t="s">
        <v>20</v>
      </c>
      <c r="D13" s="19" t="s">
        <v>20</v>
      </c>
      <c r="E13" s="22" t="s">
        <v>20</v>
      </c>
      <c r="F13" s="19" t="s">
        <v>20</v>
      </c>
      <c r="G13" s="20" t="s">
        <v>20</v>
      </c>
      <c r="H13" s="19" t="s">
        <v>20</v>
      </c>
      <c r="I13" s="21" t="s">
        <v>20</v>
      </c>
      <c r="J13" s="130"/>
      <c r="K13" s="144" t="s">
        <v>146</v>
      </c>
      <c r="L13" s="61">
        <f t="shared" si="2"/>
        <v>85</v>
      </c>
      <c r="M13" s="168">
        <v>75</v>
      </c>
      <c r="N13" s="166">
        <v>1</v>
      </c>
      <c r="O13" s="62">
        <v>9</v>
      </c>
    </row>
    <row r="14" spans="1:15" ht="15" customHeight="1" thickBot="1">
      <c r="A14" s="173" t="s">
        <v>21</v>
      </c>
      <c r="B14" s="24">
        <v>153</v>
      </c>
      <c r="C14" s="25">
        <v>78</v>
      </c>
      <c r="D14" s="24">
        <v>75</v>
      </c>
      <c r="E14" s="26">
        <f>SUM(F14:H14)</f>
        <v>7</v>
      </c>
      <c r="F14" s="174">
        <v>6</v>
      </c>
      <c r="G14" s="174">
        <v>0</v>
      </c>
      <c r="H14" s="175">
        <v>1</v>
      </c>
      <c r="I14" s="176">
        <v>14</v>
      </c>
      <c r="J14" s="130"/>
      <c r="K14" s="144" t="s">
        <v>147</v>
      </c>
      <c r="L14" s="61">
        <f t="shared" si="2"/>
        <v>82</v>
      </c>
      <c r="M14" s="168">
        <v>74</v>
      </c>
      <c r="N14" s="166">
        <v>1</v>
      </c>
      <c r="O14" s="62">
        <v>7</v>
      </c>
    </row>
    <row r="15" spans="1:15" ht="13.5">
      <c r="A15" s="52"/>
      <c r="B15" s="52"/>
      <c r="C15" s="52"/>
      <c r="D15" s="52"/>
      <c r="E15" s="52"/>
      <c r="F15" s="64"/>
      <c r="G15" s="6"/>
      <c r="H15" s="177"/>
      <c r="I15" s="125" t="s">
        <v>22</v>
      </c>
      <c r="J15" s="258"/>
      <c r="K15" s="144" t="s">
        <v>148</v>
      </c>
      <c r="L15" s="61">
        <f t="shared" si="2"/>
        <v>80</v>
      </c>
      <c r="M15" s="168">
        <v>73</v>
      </c>
      <c r="N15" s="166">
        <v>0</v>
      </c>
      <c r="O15" s="62">
        <v>7</v>
      </c>
    </row>
    <row r="16" spans="11:15" ht="13.5">
      <c r="K16" s="144" t="s">
        <v>149</v>
      </c>
      <c r="L16" s="61">
        <f t="shared" si="2"/>
        <v>79</v>
      </c>
      <c r="M16" s="168">
        <v>72</v>
      </c>
      <c r="N16" s="166">
        <v>0</v>
      </c>
      <c r="O16" s="62">
        <v>7</v>
      </c>
    </row>
    <row r="17" spans="11:15" ht="13.5">
      <c r="K17" s="144" t="s">
        <v>150</v>
      </c>
      <c r="L17" s="61">
        <f aca="true" t="shared" si="3" ref="L17:L26">SUM(M17:O17)</f>
        <v>79</v>
      </c>
      <c r="M17" s="168">
        <v>71</v>
      </c>
      <c r="N17" s="166">
        <v>1</v>
      </c>
      <c r="O17" s="62">
        <v>7</v>
      </c>
    </row>
    <row r="18" spans="11:15" ht="13.5">
      <c r="K18" s="144" t="s">
        <v>151</v>
      </c>
      <c r="L18" s="61">
        <f t="shared" si="3"/>
        <v>80</v>
      </c>
      <c r="M18" s="168">
        <v>71</v>
      </c>
      <c r="N18" s="166">
        <v>1</v>
      </c>
      <c r="O18" s="62">
        <v>8</v>
      </c>
    </row>
    <row r="19" spans="11:15" ht="13.5">
      <c r="K19" s="144" t="s">
        <v>152</v>
      </c>
      <c r="L19" s="61">
        <f t="shared" si="3"/>
        <v>77</v>
      </c>
      <c r="M19" s="168">
        <v>68</v>
      </c>
      <c r="N19" s="166">
        <v>0</v>
      </c>
      <c r="O19" s="62">
        <v>9</v>
      </c>
    </row>
    <row r="20" spans="11:15" ht="13.5">
      <c r="K20" s="144" t="s">
        <v>153</v>
      </c>
      <c r="L20" s="61">
        <f t="shared" si="3"/>
        <v>78</v>
      </c>
      <c r="M20" s="168">
        <v>67</v>
      </c>
      <c r="N20" s="166">
        <v>0</v>
      </c>
      <c r="O20" s="62">
        <v>11</v>
      </c>
    </row>
    <row r="21" spans="11:15" ht="13.5">
      <c r="K21" s="144" t="s">
        <v>154</v>
      </c>
      <c r="L21" s="61">
        <f t="shared" si="3"/>
        <v>75</v>
      </c>
      <c r="M21" s="168">
        <v>63</v>
      </c>
      <c r="N21" s="166">
        <v>1</v>
      </c>
      <c r="O21" s="62">
        <v>11</v>
      </c>
    </row>
    <row r="22" spans="11:15" ht="13.5">
      <c r="K22" s="144" t="s">
        <v>143</v>
      </c>
      <c r="L22" s="61">
        <f t="shared" si="3"/>
        <v>77</v>
      </c>
      <c r="M22" s="168">
        <v>65</v>
      </c>
      <c r="N22" s="166">
        <v>0</v>
      </c>
      <c r="O22" s="62">
        <v>12</v>
      </c>
    </row>
    <row r="23" spans="11:15" ht="13.5">
      <c r="K23" s="144" t="s">
        <v>156</v>
      </c>
      <c r="L23" s="61">
        <f t="shared" si="3"/>
        <v>77</v>
      </c>
      <c r="M23" s="168">
        <v>64</v>
      </c>
      <c r="N23" s="166">
        <v>0</v>
      </c>
      <c r="O23" s="62">
        <v>13</v>
      </c>
    </row>
    <row r="24" spans="11:15" ht="13.5">
      <c r="K24" s="144" t="s">
        <v>157</v>
      </c>
      <c r="L24" s="61">
        <f t="shared" si="3"/>
        <v>77</v>
      </c>
      <c r="M24" s="168">
        <v>64</v>
      </c>
      <c r="N24" s="166">
        <v>0</v>
      </c>
      <c r="O24" s="62">
        <v>13</v>
      </c>
    </row>
    <row r="25" spans="11:15" ht="13.5">
      <c r="K25" s="144" t="s">
        <v>158</v>
      </c>
      <c r="L25" s="61">
        <f t="shared" si="3"/>
        <v>77</v>
      </c>
      <c r="M25" s="168">
        <v>64</v>
      </c>
      <c r="N25" s="166">
        <v>0</v>
      </c>
      <c r="O25" s="62">
        <v>13</v>
      </c>
    </row>
    <row r="26" spans="11:15" ht="14.25" thickBot="1">
      <c r="K26" s="145" t="s">
        <v>205</v>
      </c>
      <c r="L26" s="63">
        <f t="shared" si="3"/>
        <v>76</v>
      </c>
      <c r="M26" s="169">
        <v>62</v>
      </c>
      <c r="N26" s="170">
        <v>0</v>
      </c>
      <c r="O26" s="167">
        <v>14</v>
      </c>
    </row>
    <row r="27" spans="11:15" ht="13.5">
      <c r="K27" s="59"/>
      <c r="L27" s="59"/>
      <c r="N27" s="322"/>
      <c r="O27" s="324" t="s">
        <v>22</v>
      </c>
    </row>
    <row r="28" spans="1:9" ht="17.25">
      <c r="A28" s="146" t="s">
        <v>215</v>
      </c>
      <c r="B28" s="52"/>
      <c r="C28" s="52"/>
      <c r="D28" s="52"/>
      <c r="E28" s="52"/>
      <c r="F28" s="52"/>
      <c r="G28" s="52"/>
      <c r="H28" s="52"/>
      <c r="I28" s="52"/>
    </row>
    <row r="29" spans="1:13" ht="14.25" thickBot="1">
      <c r="A29" s="138"/>
      <c r="B29" s="64"/>
      <c r="C29" s="64"/>
      <c r="D29" s="64"/>
      <c r="E29" s="64"/>
      <c r="F29" s="64"/>
      <c r="G29" s="64"/>
      <c r="H29" s="64"/>
      <c r="I29" s="64"/>
      <c r="J29" s="64"/>
      <c r="L29" s="323"/>
      <c r="M29" s="323" t="s">
        <v>231</v>
      </c>
    </row>
    <row r="30" spans="1:13" ht="14.25" thickBot="1">
      <c r="A30" s="178"/>
      <c r="B30" s="178" t="s">
        <v>23</v>
      </c>
      <c r="C30" s="179" t="s">
        <v>28</v>
      </c>
      <c r="D30" s="180" t="s">
        <v>29</v>
      </c>
      <c r="E30" s="179" t="s">
        <v>30</v>
      </c>
      <c r="F30" s="180" t="s">
        <v>31</v>
      </c>
      <c r="G30" s="179" t="s">
        <v>32</v>
      </c>
      <c r="H30" s="180" t="s">
        <v>33</v>
      </c>
      <c r="I30" s="179" t="s">
        <v>34</v>
      </c>
      <c r="J30" s="180" t="s">
        <v>35</v>
      </c>
      <c r="K30" s="179" t="s">
        <v>36</v>
      </c>
      <c r="L30" s="180" t="s">
        <v>37</v>
      </c>
      <c r="M30" s="181" t="s">
        <v>38</v>
      </c>
    </row>
    <row r="31" spans="1:13" ht="14.25" thickTop="1">
      <c r="A31" s="139" t="s">
        <v>136</v>
      </c>
      <c r="B31" s="65">
        <f aca="true" t="shared" si="4" ref="B31:B52">SUM(C31:M31)</f>
        <v>2517</v>
      </c>
      <c r="C31" s="66">
        <v>201</v>
      </c>
      <c r="D31" s="67">
        <v>860</v>
      </c>
      <c r="E31" s="66">
        <v>150</v>
      </c>
      <c r="F31" s="67">
        <v>30</v>
      </c>
      <c r="G31" s="66">
        <v>100</v>
      </c>
      <c r="H31" s="67">
        <v>219</v>
      </c>
      <c r="I31" s="66">
        <v>86</v>
      </c>
      <c r="J31" s="67">
        <v>183</v>
      </c>
      <c r="K31" s="66">
        <v>271</v>
      </c>
      <c r="L31" s="67">
        <v>417</v>
      </c>
      <c r="M31" s="68" t="s">
        <v>39</v>
      </c>
    </row>
    <row r="32" spans="1:13" ht="13.5">
      <c r="A32" s="140" t="s">
        <v>117</v>
      </c>
      <c r="B32" s="65">
        <f t="shared" si="4"/>
        <v>2434</v>
      </c>
      <c r="C32" s="66">
        <v>195</v>
      </c>
      <c r="D32" s="67">
        <v>803</v>
      </c>
      <c r="E32" s="66">
        <v>150</v>
      </c>
      <c r="F32" s="67">
        <v>27</v>
      </c>
      <c r="G32" s="66">
        <v>95</v>
      </c>
      <c r="H32" s="67">
        <v>213</v>
      </c>
      <c r="I32" s="66">
        <v>85</v>
      </c>
      <c r="J32" s="67">
        <v>176</v>
      </c>
      <c r="K32" s="66">
        <v>272</v>
      </c>
      <c r="L32" s="67">
        <v>418</v>
      </c>
      <c r="M32" s="68" t="s">
        <v>39</v>
      </c>
    </row>
    <row r="33" spans="1:13" ht="13.5">
      <c r="A33" s="140" t="s">
        <v>118</v>
      </c>
      <c r="B33" s="65">
        <f t="shared" si="4"/>
        <v>2365</v>
      </c>
      <c r="C33" s="66">
        <v>197</v>
      </c>
      <c r="D33" s="67">
        <v>767</v>
      </c>
      <c r="E33" s="69" t="s">
        <v>40</v>
      </c>
      <c r="F33" s="69">
        <v>266</v>
      </c>
      <c r="G33" s="66"/>
      <c r="H33" s="67">
        <v>205</v>
      </c>
      <c r="I33" s="66">
        <v>70</v>
      </c>
      <c r="J33" s="67">
        <v>185</v>
      </c>
      <c r="K33" s="66">
        <v>271</v>
      </c>
      <c r="L33" s="67">
        <v>404</v>
      </c>
      <c r="M33" s="68" t="s">
        <v>41</v>
      </c>
    </row>
    <row r="34" spans="1:13" ht="13.5">
      <c r="A34" s="140" t="s">
        <v>127</v>
      </c>
      <c r="B34" s="65">
        <f t="shared" si="4"/>
        <v>2299</v>
      </c>
      <c r="C34" s="66">
        <v>187</v>
      </c>
      <c r="D34" s="67">
        <v>733</v>
      </c>
      <c r="E34" s="66"/>
      <c r="F34" s="69">
        <v>268</v>
      </c>
      <c r="G34" s="66"/>
      <c r="H34" s="67">
        <v>196</v>
      </c>
      <c r="I34" s="66">
        <v>55</v>
      </c>
      <c r="J34" s="67">
        <v>178</v>
      </c>
      <c r="K34" s="66">
        <v>271</v>
      </c>
      <c r="L34" s="67">
        <v>411</v>
      </c>
      <c r="M34" s="68" t="s">
        <v>41</v>
      </c>
    </row>
    <row r="35" spans="1:13" ht="13.5">
      <c r="A35" s="139" t="s">
        <v>27</v>
      </c>
      <c r="B35" s="65">
        <f t="shared" si="4"/>
        <v>2241</v>
      </c>
      <c r="C35" s="66">
        <v>168</v>
      </c>
      <c r="D35" s="67">
        <v>710</v>
      </c>
      <c r="E35" s="66"/>
      <c r="F35" s="69">
        <v>270</v>
      </c>
      <c r="G35" s="66"/>
      <c r="H35" s="67">
        <v>205</v>
      </c>
      <c r="I35" s="66">
        <v>53</v>
      </c>
      <c r="J35" s="67">
        <v>165</v>
      </c>
      <c r="K35" s="66">
        <v>272</v>
      </c>
      <c r="L35" s="67">
        <v>398</v>
      </c>
      <c r="M35" s="68" t="s">
        <v>41</v>
      </c>
    </row>
    <row r="36" spans="1:13" ht="13.5">
      <c r="A36" s="140" t="s">
        <v>124</v>
      </c>
      <c r="B36" s="65">
        <f t="shared" si="4"/>
        <v>2199</v>
      </c>
      <c r="C36" s="66">
        <v>160</v>
      </c>
      <c r="D36" s="67">
        <v>674</v>
      </c>
      <c r="E36" s="66"/>
      <c r="F36" s="69">
        <v>250</v>
      </c>
      <c r="G36" s="66"/>
      <c r="H36" s="67">
        <v>216</v>
      </c>
      <c r="I36" s="66">
        <v>56</v>
      </c>
      <c r="J36" s="67">
        <v>160</v>
      </c>
      <c r="K36" s="66">
        <v>289</v>
      </c>
      <c r="L36" s="67">
        <v>394</v>
      </c>
      <c r="M36" s="68" t="s">
        <v>41</v>
      </c>
    </row>
    <row r="37" spans="1:13" ht="13.5">
      <c r="A37" s="140" t="s">
        <v>110</v>
      </c>
      <c r="B37" s="65">
        <f t="shared" si="4"/>
        <v>2154</v>
      </c>
      <c r="C37" s="66">
        <v>164</v>
      </c>
      <c r="D37" s="67">
        <v>659</v>
      </c>
      <c r="E37" s="66"/>
      <c r="F37" s="69">
        <v>226</v>
      </c>
      <c r="G37" s="66"/>
      <c r="H37" s="67">
        <v>221</v>
      </c>
      <c r="I37" s="66">
        <v>46</v>
      </c>
      <c r="J37" s="67">
        <v>151</v>
      </c>
      <c r="K37" s="66">
        <v>295</v>
      </c>
      <c r="L37" s="67">
        <v>387</v>
      </c>
      <c r="M37" s="70">
        <v>5</v>
      </c>
    </row>
    <row r="38" spans="1:13" ht="13.5">
      <c r="A38" s="140" t="s">
        <v>111</v>
      </c>
      <c r="B38" s="65">
        <f t="shared" si="4"/>
        <v>2090</v>
      </c>
      <c r="C38" s="66">
        <v>154</v>
      </c>
      <c r="D38" s="67">
        <v>629</v>
      </c>
      <c r="E38" s="66"/>
      <c r="F38" s="69">
        <v>214</v>
      </c>
      <c r="G38" s="66"/>
      <c r="H38" s="67">
        <v>225</v>
      </c>
      <c r="I38" s="66">
        <v>49</v>
      </c>
      <c r="J38" s="67">
        <v>155</v>
      </c>
      <c r="K38" s="66">
        <v>289</v>
      </c>
      <c r="L38" s="67">
        <v>371</v>
      </c>
      <c r="M38" s="70">
        <v>4</v>
      </c>
    </row>
    <row r="39" spans="1:13" ht="13.5">
      <c r="A39" s="140" t="s">
        <v>112</v>
      </c>
      <c r="B39" s="65">
        <f t="shared" si="4"/>
        <v>2093</v>
      </c>
      <c r="C39" s="66">
        <v>145</v>
      </c>
      <c r="D39" s="67">
        <v>640</v>
      </c>
      <c r="E39" s="66"/>
      <c r="F39" s="69">
        <v>201</v>
      </c>
      <c r="G39" s="66"/>
      <c r="H39" s="67">
        <v>230</v>
      </c>
      <c r="I39" s="66">
        <v>50</v>
      </c>
      <c r="J39" s="67">
        <v>146</v>
      </c>
      <c r="K39" s="66">
        <v>303</v>
      </c>
      <c r="L39" s="67">
        <v>374</v>
      </c>
      <c r="M39" s="70">
        <v>4</v>
      </c>
    </row>
    <row r="40" spans="1:13" ht="13.5">
      <c r="A40" s="140" t="s">
        <v>113</v>
      </c>
      <c r="B40" s="65">
        <f t="shared" si="4"/>
        <v>2029</v>
      </c>
      <c r="C40" s="66">
        <v>142</v>
      </c>
      <c r="D40" s="67">
        <v>613</v>
      </c>
      <c r="E40" s="66"/>
      <c r="F40" s="69">
        <v>190</v>
      </c>
      <c r="G40" s="66"/>
      <c r="H40" s="67">
        <v>228</v>
      </c>
      <c r="I40" s="66">
        <v>51</v>
      </c>
      <c r="J40" s="67">
        <v>146</v>
      </c>
      <c r="K40" s="66">
        <v>303</v>
      </c>
      <c r="L40" s="67">
        <v>354</v>
      </c>
      <c r="M40" s="70">
        <v>2</v>
      </c>
    </row>
    <row r="41" spans="1:13" ht="13.5">
      <c r="A41" s="140" t="s">
        <v>114</v>
      </c>
      <c r="B41" s="65">
        <f t="shared" si="4"/>
        <v>1987</v>
      </c>
      <c r="C41" s="66">
        <v>152</v>
      </c>
      <c r="D41" s="67">
        <v>615</v>
      </c>
      <c r="E41" s="66"/>
      <c r="F41" s="69">
        <v>187</v>
      </c>
      <c r="G41" s="66"/>
      <c r="H41" s="67">
        <v>211</v>
      </c>
      <c r="I41" s="66">
        <v>47</v>
      </c>
      <c r="J41" s="67">
        <v>139</v>
      </c>
      <c r="K41" s="66">
        <v>298</v>
      </c>
      <c r="L41" s="67">
        <v>338</v>
      </c>
      <c r="M41" s="68" t="s">
        <v>41</v>
      </c>
    </row>
    <row r="42" spans="1:13" ht="13.5">
      <c r="A42" s="140" t="s">
        <v>115</v>
      </c>
      <c r="B42" s="65">
        <f t="shared" si="4"/>
        <v>1889</v>
      </c>
      <c r="C42" s="66">
        <v>150</v>
      </c>
      <c r="D42" s="67">
        <v>572</v>
      </c>
      <c r="E42" s="66"/>
      <c r="F42" s="69">
        <v>191</v>
      </c>
      <c r="G42" s="66"/>
      <c r="H42" s="67">
        <v>205</v>
      </c>
      <c r="I42" s="66">
        <v>45</v>
      </c>
      <c r="J42" s="67">
        <v>126</v>
      </c>
      <c r="K42" s="66">
        <v>285</v>
      </c>
      <c r="L42" s="67">
        <v>315</v>
      </c>
      <c r="M42" s="71" t="s">
        <v>41</v>
      </c>
    </row>
    <row r="43" spans="1:13" ht="13.5">
      <c r="A43" s="140" t="s">
        <v>116</v>
      </c>
      <c r="B43" s="65">
        <f t="shared" si="4"/>
        <v>1826</v>
      </c>
      <c r="C43" s="66">
        <v>148</v>
      </c>
      <c r="D43" s="67">
        <v>574</v>
      </c>
      <c r="E43" s="66"/>
      <c r="F43" s="69">
        <v>192</v>
      </c>
      <c r="G43" s="66"/>
      <c r="H43" s="67">
        <v>196</v>
      </c>
      <c r="I43" s="66">
        <v>39</v>
      </c>
      <c r="J43" s="67">
        <v>111</v>
      </c>
      <c r="K43" s="66">
        <v>275</v>
      </c>
      <c r="L43" s="67">
        <v>291</v>
      </c>
      <c r="M43" s="71" t="s">
        <v>42</v>
      </c>
    </row>
    <row r="44" spans="1:13" ht="13.5">
      <c r="A44" s="140" t="s">
        <v>138</v>
      </c>
      <c r="B44" s="65">
        <f t="shared" si="4"/>
        <v>1794</v>
      </c>
      <c r="C44" s="66">
        <v>155</v>
      </c>
      <c r="D44" s="67">
        <v>572</v>
      </c>
      <c r="E44" s="66"/>
      <c r="F44" s="69">
        <v>188</v>
      </c>
      <c r="G44" s="66"/>
      <c r="H44" s="67">
        <v>180</v>
      </c>
      <c r="I44" s="66">
        <v>34</v>
      </c>
      <c r="J44" s="67">
        <v>106</v>
      </c>
      <c r="K44" s="66">
        <v>277</v>
      </c>
      <c r="L44" s="67">
        <v>282</v>
      </c>
      <c r="M44" s="71" t="s">
        <v>42</v>
      </c>
    </row>
    <row r="45" spans="1:13" ht="13.5">
      <c r="A45" s="140" t="s">
        <v>139</v>
      </c>
      <c r="B45" s="65">
        <f t="shared" si="4"/>
        <v>1717</v>
      </c>
      <c r="C45" s="66">
        <v>165</v>
      </c>
      <c r="D45" s="67">
        <v>544</v>
      </c>
      <c r="E45" s="66"/>
      <c r="F45" s="69">
        <v>192</v>
      </c>
      <c r="G45" s="66"/>
      <c r="H45" s="67">
        <v>171</v>
      </c>
      <c r="I45" s="66">
        <v>37</v>
      </c>
      <c r="J45" s="67">
        <v>98</v>
      </c>
      <c r="K45" s="66">
        <v>244</v>
      </c>
      <c r="L45" s="67">
        <v>266</v>
      </c>
      <c r="M45" s="71" t="s">
        <v>42</v>
      </c>
    </row>
    <row r="46" spans="1:13" ht="13.5">
      <c r="A46" s="140" t="s">
        <v>122</v>
      </c>
      <c r="B46" s="65">
        <f t="shared" si="4"/>
        <v>1674</v>
      </c>
      <c r="C46" s="66">
        <v>172</v>
      </c>
      <c r="D46" s="67">
        <v>537</v>
      </c>
      <c r="E46" s="66"/>
      <c r="F46" s="69">
        <v>187</v>
      </c>
      <c r="G46" s="66"/>
      <c r="H46" s="67">
        <v>161</v>
      </c>
      <c r="I46" s="66">
        <v>34</v>
      </c>
      <c r="J46" s="67">
        <v>94</v>
      </c>
      <c r="K46" s="66">
        <v>238</v>
      </c>
      <c r="L46" s="67">
        <v>251</v>
      </c>
      <c r="M46" s="71" t="s">
        <v>42</v>
      </c>
    </row>
    <row r="47" spans="1:13" ht="13.5">
      <c r="A47" s="140" t="s">
        <v>140</v>
      </c>
      <c r="B47" s="65">
        <f t="shared" si="4"/>
        <v>1672</v>
      </c>
      <c r="C47" s="66">
        <v>160</v>
      </c>
      <c r="D47" s="67">
        <v>551</v>
      </c>
      <c r="E47" s="66"/>
      <c r="F47" s="69">
        <v>183</v>
      </c>
      <c r="G47" s="66"/>
      <c r="H47" s="67">
        <v>161</v>
      </c>
      <c r="I47" s="66">
        <v>38</v>
      </c>
      <c r="J47" s="67">
        <v>93</v>
      </c>
      <c r="K47" s="66">
        <v>239</v>
      </c>
      <c r="L47" s="67">
        <v>247</v>
      </c>
      <c r="M47" s="71" t="s">
        <v>41</v>
      </c>
    </row>
    <row r="48" spans="1:13" ht="13.5">
      <c r="A48" s="147" t="s">
        <v>155</v>
      </c>
      <c r="B48" s="65">
        <f t="shared" si="4"/>
        <v>1631</v>
      </c>
      <c r="C48" s="148">
        <v>160</v>
      </c>
      <c r="D48" s="149">
        <v>565</v>
      </c>
      <c r="E48" s="148"/>
      <c r="F48" s="150">
        <v>170</v>
      </c>
      <c r="G48" s="148"/>
      <c r="H48" s="149">
        <v>153</v>
      </c>
      <c r="I48" s="148">
        <v>39</v>
      </c>
      <c r="J48" s="149">
        <v>81</v>
      </c>
      <c r="K48" s="148">
        <v>222</v>
      </c>
      <c r="L48" s="149">
        <v>241</v>
      </c>
      <c r="M48" s="151" t="s">
        <v>42</v>
      </c>
    </row>
    <row r="49" spans="1:13" ht="13.5">
      <c r="A49" s="140" t="s">
        <v>156</v>
      </c>
      <c r="B49" s="65">
        <f t="shared" si="4"/>
        <v>1601</v>
      </c>
      <c r="C49" s="66">
        <v>152</v>
      </c>
      <c r="D49" s="67">
        <v>549</v>
      </c>
      <c r="E49" s="66"/>
      <c r="F49" s="69">
        <v>166</v>
      </c>
      <c r="G49" s="66"/>
      <c r="H49" s="67">
        <v>148</v>
      </c>
      <c r="I49" s="66">
        <v>39</v>
      </c>
      <c r="J49" s="67">
        <v>89</v>
      </c>
      <c r="K49" s="66">
        <v>218</v>
      </c>
      <c r="L49" s="67">
        <v>240</v>
      </c>
      <c r="M49" s="71" t="s">
        <v>41</v>
      </c>
    </row>
    <row r="50" spans="1:13" ht="13.5">
      <c r="A50" s="140" t="s">
        <v>159</v>
      </c>
      <c r="B50" s="65">
        <f t="shared" si="4"/>
        <v>1566</v>
      </c>
      <c r="C50" s="66">
        <v>140</v>
      </c>
      <c r="D50" s="67">
        <v>552</v>
      </c>
      <c r="E50" s="66"/>
      <c r="F50" s="69">
        <v>164</v>
      </c>
      <c r="G50" s="66"/>
      <c r="H50" s="67">
        <v>143</v>
      </c>
      <c r="I50" s="66">
        <v>44</v>
      </c>
      <c r="J50" s="67">
        <v>79</v>
      </c>
      <c r="K50" s="66">
        <v>203</v>
      </c>
      <c r="L50" s="67">
        <v>241</v>
      </c>
      <c r="M50" s="71" t="s">
        <v>41</v>
      </c>
    </row>
    <row r="51" spans="1:13" ht="13.5">
      <c r="A51" s="140" t="s">
        <v>160</v>
      </c>
      <c r="B51" s="65">
        <f t="shared" si="4"/>
        <v>1521</v>
      </c>
      <c r="C51" s="66">
        <v>133</v>
      </c>
      <c r="D51" s="67">
        <v>544</v>
      </c>
      <c r="E51" s="66"/>
      <c r="F51" s="69">
        <v>147</v>
      </c>
      <c r="G51" s="66"/>
      <c r="H51" s="67">
        <v>141</v>
      </c>
      <c r="I51" s="66">
        <v>39</v>
      </c>
      <c r="J51" s="67">
        <v>84</v>
      </c>
      <c r="K51" s="66">
        <v>193</v>
      </c>
      <c r="L51" s="67">
        <v>240</v>
      </c>
      <c r="M51" s="71" t="s">
        <v>41</v>
      </c>
    </row>
    <row r="52" spans="1:13" ht="14.25" thickBot="1">
      <c r="A52" s="141" t="s">
        <v>206</v>
      </c>
      <c r="B52" s="72">
        <f t="shared" si="4"/>
        <v>1493</v>
      </c>
      <c r="C52" s="73">
        <v>126</v>
      </c>
      <c r="D52" s="74">
        <v>550</v>
      </c>
      <c r="E52" s="73"/>
      <c r="F52" s="75">
        <v>153</v>
      </c>
      <c r="G52" s="73"/>
      <c r="H52" s="74">
        <v>136</v>
      </c>
      <c r="I52" s="73">
        <v>34</v>
      </c>
      <c r="J52" s="74">
        <v>87</v>
      </c>
      <c r="K52" s="73">
        <v>174</v>
      </c>
      <c r="L52" s="74">
        <v>233</v>
      </c>
      <c r="M52" s="182" t="s">
        <v>43</v>
      </c>
    </row>
    <row r="53" spans="1:14" ht="13.5">
      <c r="A53" s="64" t="s">
        <v>232</v>
      </c>
      <c r="C53" s="64"/>
      <c r="D53" s="64"/>
      <c r="E53" s="64"/>
      <c r="F53" s="64"/>
      <c r="G53" s="64"/>
      <c r="H53" s="64"/>
      <c r="I53" s="64"/>
      <c r="J53" s="64"/>
      <c r="K53" s="76"/>
      <c r="M53" s="323" t="s">
        <v>22</v>
      </c>
      <c r="N53" s="323"/>
    </row>
  </sheetData>
  <sheetProtection/>
  <mergeCells count="8">
    <mergeCell ref="K3:K4"/>
    <mergeCell ref="B3:D3"/>
    <mergeCell ref="E3:H3"/>
    <mergeCell ref="I3:I4"/>
    <mergeCell ref="O3:O4"/>
    <mergeCell ref="N3:N4"/>
    <mergeCell ref="M3:M4"/>
    <mergeCell ref="L3:L4"/>
  </mergeCells>
  <printOptions/>
  <pageMargins left="0.5905511811023623" right="0.5905511811023623" top="0.984251968503937" bottom="0.984251968503937" header="0.5118110236220472" footer="0.5118110236220472"/>
  <pageSetup orientation="portrait" paperSize="9" r:id="rId3"/>
  <headerFooter alignWithMargins="0">
    <oddHeader>&amp;R&amp;12教　育</oddHeader>
    <oddFooter>&amp;C81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P69"/>
  <sheetViews>
    <sheetView zoomScale="85" zoomScaleNormal="85" zoomScalePageLayoutView="0" workbookViewId="0" topLeftCell="A25">
      <selection activeCell="S18" sqref="S18"/>
    </sheetView>
  </sheetViews>
  <sheetFormatPr defaultColWidth="9.00390625" defaultRowHeight="13.5"/>
  <cols>
    <col min="1" max="16" width="5.75390625" style="0" customWidth="1"/>
    <col min="17" max="18" width="7.875" style="0" customWidth="1"/>
    <col min="19" max="25" width="5.125" style="0" customWidth="1"/>
    <col min="26" max="27" width="5.625" style="0" customWidth="1"/>
    <col min="28" max="28" width="7.125" style="0" customWidth="1"/>
    <col min="29" max="29" width="5.25390625" style="0" customWidth="1"/>
    <col min="30" max="30" width="6.875" style="0" customWidth="1"/>
    <col min="31" max="43" width="5.625" style="0" customWidth="1"/>
  </cols>
  <sheetData>
    <row r="1" spans="1:10" ht="17.25">
      <c r="A1" s="1" t="s">
        <v>216</v>
      </c>
      <c r="J1" s="1" t="s">
        <v>217</v>
      </c>
    </row>
    <row r="2" spans="8:15" ht="14.25" thickBot="1">
      <c r="H2" s="318" t="s">
        <v>210</v>
      </c>
      <c r="O2" s="126" t="s">
        <v>234</v>
      </c>
    </row>
    <row r="3" spans="1:15" ht="27.75" customHeight="1" thickBot="1">
      <c r="A3" s="9" t="s">
        <v>103</v>
      </c>
      <c r="B3" s="395" t="s">
        <v>88</v>
      </c>
      <c r="C3" s="396"/>
      <c r="D3" s="396"/>
      <c r="E3" s="395" t="s">
        <v>89</v>
      </c>
      <c r="F3" s="396"/>
      <c r="G3" s="397"/>
      <c r="H3" s="398" t="s">
        <v>90</v>
      </c>
      <c r="I3" s="2"/>
      <c r="J3" s="325"/>
      <c r="K3" s="326" t="s">
        <v>97</v>
      </c>
      <c r="L3" s="327" t="s">
        <v>226</v>
      </c>
      <c r="M3" s="328" t="s">
        <v>227</v>
      </c>
      <c r="N3" s="329" t="s">
        <v>228</v>
      </c>
      <c r="O3" s="330" t="s">
        <v>229</v>
      </c>
    </row>
    <row r="4" spans="1:15" ht="15" thickBot="1" thickTop="1">
      <c r="A4" s="14"/>
      <c r="B4" s="49" t="s">
        <v>4</v>
      </c>
      <c r="C4" s="319" t="s">
        <v>5</v>
      </c>
      <c r="D4" s="49" t="s">
        <v>6</v>
      </c>
      <c r="E4" s="152" t="s">
        <v>4</v>
      </c>
      <c r="F4" s="319" t="s">
        <v>8</v>
      </c>
      <c r="G4" s="153" t="s">
        <v>98</v>
      </c>
      <c r="H4" s="399"/>
      <c r="I4" s="2"/>
      <c r="J4" s="195" t="s">
        <v>192</v>
      </c>
      <c r="K4" s="44" t="s">
        <v>236</v>
      </c>
      <c r="L4" s="15">
        <f>SUM(M4:O4)</f>
        <v>1270</v>
      </c>
      <c r="M4" s="5">
        <v>505</v>
      </c>
      <c r="N4" s="16">
        <v>369</v>
      </c>
      <c r="O4" s="17">
        <v>396</v>
      </c>
    </row>
    <row r="5" spans="1:15" ht="14.25" thickTop="1">
      <c r="A5" s="344" t="s">
        <v>11</v>
      </c>
      <c r="B5" s="345">
        <f>SUM(B6:B10)</f>
        <v>804</v>
      </c>
      <c r="C5" s="346">
        <f aca="true" t="shared" si="0" ref="C5:H5">SUM(C6:C10)</f>
        <v>406</v>
      </c>
      <c r="D5" s="347">
        <f t="shared" si="0"/>
        <v>398</v>
      </c>
      <c r="E5" s="348">
        <f t="shared" si="0"/>
        <v>44</v>
      </c>
      <c r="F5" s="346">
        <f t="shared" si="0"/>
        <v>24</v>
      </c>
      <c r="G5" s="349">
        <f t="shared" si="0"/>
        <v>20</v>
      </c>
      <c r="H5" s="349">
        <f t="shared" si="0"/>
        <v>69</v>
      </c>
      <c r="I5" s="2"/>
      <c r="J5" s="249" t="s">
        <v>117</v>
      </c>
      <c r="K5" s="44" t="s">
        <v>236</v>
      </c>
      <c r="L5" s="15">
        <f aca="true" t="shared" si="1" ref="L5:L15">SUM(M5:O5)</f>
        <v>1306</v>
      </c>
      <c r="M5" s="5">
        <v>521</v>
      </c>
      <c r="N5" s="16">
        <v>402</v>
      </c>
      <c r="O5" s="17">
        <v>383</v>
      </c>
    </row>
    <row r="6" spans="1:15" ht="13.5">
      <c r="A6" s="390" t="s">
        <v>100</v>
      </c>
      <c r="B6" s="386">
        <f>C6+D6</f>
        <v>296</v>
      </c>
      <c r="C6" s="365">
        <v>146</v>
      </c>
      <c r="D6" s="386">
        <v>150</v>
      </c>
      <c r="E6" s="389">
        <f>F6+G6</f>
        <v>15</v>
      </c>
      <c r="F6" s="365">
        <v>9</v>
      </c>
      <c r="G6" s="387">
        <v>6</v>
      </c>
      <c r="H6" s="381">
        <v>24</v>
      </c>
      <c r="I6" s="2"/>
      <c r="J6" s="249" t="s">
        <v>118</v>
      </c>
      <c r="K6" s="44" t="s">
        <v>236</v>
      </c>
      <c r="L6" s="15">
        <f t="shared" si="1"/>
        <v>1307</v>
      </c>
      <c r="M6" s="5">
        <v>512</v>
      </c>
      <c r="N6" s="16">
        <v>401</v>
      </c>
      <c r="O6" s="17">
        <v>394</v>
      </c>
    </row>
    <row r="7" spans="1:15" ht="13.5">
      <c r="A7" s="390"/>
      <c r="B7" s="386"/>
      <c r="C7" s="365"/>
      <c r="D7" s="386"/>
      <c r="E7" s="389"/>
      <c r="F7" s="365"/>
      <c r="G7" s="387"/>
      <c r="H7" s="381"/>
      <c r="I7" s="2"/>
      <c r="J7" s="249" t="s">
        <v>127</v>
      </c>
      <c r="K7" s="44" t="s">
        <v>236</v>
      </c>
      <c r="L7" s="15">
        <f t="shared" si="1"/>
        <v>1280</v>
      </c>
      <c r="M7" s="5">
        <v>491</v>
      </c>
      <c r="N7" s="16">
        <v>383</v>
      </c>
      <c r="O7" s="17">
        <v>406</v>
      </c>
    </row>
    <row r="8" spans="1:15" ht="13.5">
      <c r="A8" s="390" t="s">
        <v>101</v>
      </c>
      <c r="B8" s="386">
        <f>C8+D8</f>
        <v>278</v>
      </c>
      <c r="C8" s="365">
        <v>136</v>
      </c>
      <c r="D8" s="386">
        <v>142</v>
      </c>
      <c r="E8" s="385">
        <f>F8+G8</f>
        <v>14</v>
      </c>
      <c r="F8" s="365">
        <v>9</v>
      </c>
      <c r="G8" s="381">
        <v>5</v>
      </c>
      <c r="H8" s="381">
        <v>26</v>
      </c>
      <c r="I8" s="2"/>
      <c r="J8" s="195" t="s">
        <v>27</v>
      </c>
      <c r="K8" s="44" t="s">
        <v>237</v>
      </c>
      <c r="L8" s="15">
        <f t="shared" si="1"/>
        <v>1255</v>
      </c>
      <c r="M8" s="5">
        <v>462</v>
      </c>
      <c r="N8" s="16">
        <v>370</v>
      </c>
      <c r="O8" s="17">
        <v>423</v>
      </c>
    </row>
    <row r="9" spans="1:15" ht="13.5">
      <c r="A9" s="390"/>
      <c r="B9" s="386"/>
      <c r="C9" s="365"/>
      <c r="D9" s="386"/>
      <c r="E9" s="385"/>
      <c r="F9" s="365"/>
      <c r="G9" s="381"/>
      <c r="H9" s="381"/>
      <c r="I9" s="2"/>
      <c r="J9" s="249" t="s">
        <v>124</v>
      </c>
      <c r="K9" s="44" t="s">
        <v>238</v>
      </c>
      <c r="L9" s="15">
        <f t="shared" si="1"/>
        <v>1252</v>
      </c>
      <c r="M9" s="5">
        <v>468</v>
      </c>
      <c r="N9" s="16">
        <v>375</v>
      </c>
      <c r="O9" s="17">
        <v>409</v>
      </c>
    </row>
    <row r="10" spans="1:15" ht="13.5">
      <c r="A10" s="390" t="s">
        <v>102</v>
      </c>
      <c r="B10" s="386">
        <f>C10+D10</f>
        <v>230</v>
      </c>
      <c r="C10" s="365">
        <v>124</v>
      </c>
      <c r="D10" s="386">
        <v>106</v>
      </c>
      <c r="E10" s="389">
        <f>F10+G10</f>
        <v>15</v>
      </c>
      <c r="F10" s="365">
        <v>6</v>
      </c>
      <c r="G10" s="381">
        <v>9</v>
      </c>
      <c r="H10" s="381">
        <v>19</v>
      </c>
      <c r="I10" s="2"/>
      <c r="J10" s="249" t="s">
        <v>110</v>
      </c>
      <c r="K10" s="44" t="s">
        <v>238</v>
      </c>
      <c r="L10" s="15">
        <f t="shared" si="1"/>
        <v>1221</v>
      </c>
      <c r="M10" s="5">
        <v>445</v>
      </c>
      <c r="N10" s="16">
        <v>384</v>
      </c>
      <c r="O10" s="17">
        <v>392</v>
      </c>
    </row>
    <row r="11" spans="1:15" ht="14.25" thickBot="1">
      <c r="A11" s="391"/>
      <c r="B11" s="392"/>
      <c r="C11" s="400"/>
      <c r="D11" s="392"/>
      <c r="E11" s="401"/>
      <c r="F11" s="400"/>
      <c r="G11" s="388"/>
      <c r="H11" s="388"/>
      <c r="J11" s="249" t="s">
        <v>111</v>
      </c>
      <c r="K11" s="44" t="s">
        <v>237</v>
      </c>
      <c r="L11" s="15">
        <f t="shared" si="1"/>
        <v>1162</v>
      </c>
      <c r="M11" s="5">
        <v>415</v>
      </c>
      <c r="N11" s="16">
        <v>379</v>
      </c>
      <c r="O11" s="17">
        <v>368</v>
      </c>
    </row>
    <row r="12" spans="1:15" ht="13.5">
      <c r="A12" s="2"/>
      <c r="B12" s="2"/>
      <c r="C12" s="2"/>
      <c r="D12" s="2"/>
      <c r="E12" s="2"/>
      <c r="F12" s="364" t="s">
        <v>22</v>
      </c>
      <c r="G12" s="364"/>
      <c r="H12" s="364"/>
      <c r="J12" s="249" t="s">
        <v>112</v>
      </c>
      <c r="K12" s="44" t="s">
        <v>236</v>
      </c>
      <c r="L12" s="15">
        <f t="shared" si="1"/>
        <v>1122</v>
      </c>
      <c r="M12" s="5">
        <v>403</v>
      </c>
      <c r="N12" s="16">
        <v>370</v>
      </c>
      <c r="O12" s="17">
        <v>349</v>
      </c>
    </row>
    <row r="13" spans="7:15" ht="13.5">
      <c r="G13" s="137"/>
      <c r="H13" s="137"/>
      <c r="J13" s="249" t="s">
        <v>113</v>
      </c>
      <c r="K13" s="44" t="s">
        <v>236</v>
      </c>
      <c r="L13" s="15">
        <f t="shared" si="1"/>
        <v>1108</v>
      </c>
      <c r="M13" s="5">
        <v>399</v>
      </c>
      <c r="N13" s="16">
        <v>356</v>
      </c>
      <c r="O13" s="17">
        <v>353</v>
      </c>
    </row>
    <row r="14" spans="7:15" ht="14.25" customHeight="1">
      <c r="G14" s="137"/>
      <c r="H14" s="137"/>
      <c r="J14" s="249" t="s">
        <v>114</v>
      </c>
      <c r="K14" s="44" t="s">
        <v>239</v>
      </c>
      <c r="L14" s="15">
        <f t="shared" si="1"/>
        <v>1094</v>
      </c>
      <c r="M14" s="5">
        <v>380</v>
      </c>
      <c r="N14" s="16">
        <v>346</v>
      </c>
      <c r="O14" s="17">
        <v>368</v>
      </c>
    </row>
    <row r="15" spans="10:15" ht="13.5">
      <c r="J15" s="249" t="s">
        <v>115</v>
      </c>
      <c r="K15" s="44" t="s">
        <v>240</v>
      </c>
      <c r="L15" s="15">
        <f t="shared" si="1"/>
        <v>1100</v>
      </c>
      <c r="M15" s="5">
        <v>368</v>
      </c>
      <c r="N15" s="16">
        <v>353</v>
      </c>
      <c r="O15" s="17">
        <v>379</v>
      </c>
    </row>
    <row r="16" spans="10:15" ht="13.5">
      <c r="J16" s="249" t="s">
        <v>116</v>
      </c>
      <c r="K16" s="44" t="s">
        <v>241</v>
      </c>
      <c r="L16" s="15">
        <f aca="true" t="shared" si="2" ref="L16:L21">SUM(M16:O16)</f>
        <v>1083</v>
      </c>
      <c r="M16" s="5">
        <v>363</v>
      </c>
      <c r="N16" s="16">
        <v>345</v>
      </c>
      <c r="O16" s="17">
        <v>375</v>
      </c>
    </row>
    <row r="17" spans="10:15" ht="13.5">
      <c r="J17" s="249" t="s">
        <v>121</v>
      </c>
      <c r="K17" s="44" t="s">
        <v>241</v>
      </c>
      <c r="L17" s="15">
        <f t="shared" si="2"/>
        <v>1034</v>
      </c>
      <c r="M17" s="5">
        <v>342</v>
      </c>
      <c r="N17" s="16">
        <v>342</v>
      </c>
      <c r="O17" s="17">
        <v>350</v>
      </c>
    </row>
    <row r="18" spans="10:15" ht="13.5">
      <c r="J18" s="249" t="s">
        <v>107</v>
      </c>
      <c r="K18" s="28" t="s">
        <v>242</v>
      </c>
      <c r="L18" s="15">
        <f t="shared" si="2"/>
        <v>1010</v>
      </c>
      <c r="M18" s="109">
        <v>340</v>
      </c>
      <c r="N18" s="16">
        <v>339</v>
      </c>
      <c r="O18" s="110">
        <v>331</v>
      </c>
    </row>
    <row r="19" spans="10:15" ht="13.5">
      <c r="J19" s="249" t="s">
        <v>122</v>
      </c>
      <c r="K19" s="28" t="s">
        <v>243</v>
      </c>
      <c r="L19" s="15">
        <f t="shared" si="2"/>
        <v>958</v>
      </c>
      <c r="M19" s="109">
        <v>317</v>
      </c>
      <c r="N19" s="16">
        <v>331</v>
      </c>
      <c r="O19" s="110">
        <v>310</v>
      </c>
    </row>
    <row r="20" spans="10:15" ht="13.5">
      <c r="J20" s="249" t="s">
        <v>106</v>
      </c>
      <c r="K20" s="28" t="s">
        <v>244</v>
      </c>
      <c r="L20" s="15">
        <f t="shared" si="2"/>
        <v>936</v>
      </c>
      <c r="M20" s="109">
        <v>337</v>
      </c>
      <c r="N20" s="16">
        <v>312</v>
      </c>
      <c r="O20" s="110">
        <v>287</v>
      </c>
    </row>
    <row r="21" spans="10:15" ht="13.5">
      <c r="J21" s="249" t="s">
        <v>141</v>
      </c>
      <c r="K21" s="28" t="s">
        <v>245</v>
      </c>
      <c r="L21" s="15">
        <f t="shared" si="2"/>
        <v>871</v>
      </c>
      <c r="M21" s="109">
        <v>309</v>
      </c>
      <c r="N21" s="16">
        <v>281</v>
      </c>
      <c r="O21" s="110">
        <v>281</v>
      </c>
    </row>
    <row r="22" spans="10:15" ht="13.5">
      <c r="J22" s="249" t="s">
        <v>142</v>
      </c>
      <c r="K22" s="28" t="s">
        <v>246</v>
      </c>
      <c r="L22" s="15">
        <f>SUM(M22:O22)</f>
        <v>843</v>
      </c>
      <c r="M22" s="109">
        <v>317</v>
      </c>
      <c r="N22" s="16">
        <v>269</v>
      </c>
      <c r="O22" s="110">
        <v>257</v>
      </c>
    </row>
    <row r="23" spans="10:15" ht="13.5">
      <c r="J23" s="249" t="s">
        <v>161</v>
      </c>
      <c r="K23" s="28" t="s">
        <v>247</v>
      </c>
      <c r="L23" s="15">
        <f>SUM(M23:O23)</f>
        <v>857</v>
      </c>
      <c r="M23" s="109">
        <v>315</v>
      </c>
      <c r="N23" s="16">
        <v>284</v>
      </c>
      <c r="O23" s="110">
        <v>258</v>
      </c>
    </row>
    <row r="24" spans="10:15" ht="13.5">
      <c r="J24" s="249" t="s">
        <v>162</v>
      </c>
      <c r="K24" s="28" t="s">
        <v>248</v>
      </c>
      <c r="L24" s="15">
        <v>831</v>
      </c>
      <c r="M24" s="109">
        <v>316</v>
      </c>
      <c r="N24" s="16">
        <v>272</v>
      </c>
      <c r="O24" s="110">
        <v>243</v>
      </c>
    </row>
    <row r="25" spans="10:15" ht="14.25" thickBot="1">
      <c r="J25" s="250" t="s">
        <v>207</v>
      </c>
      <c r="K25" s="350" t="s">
        <v>249</v>
      </c>
      <c r="L25" s="18">
        <v>804</v>
      </c>
      <c r="M25" s="8">
        <v>296</v>
      </c>
      <c r="N25" s="11">
        <v>278</v>
      </c>
      <c r="O25" s="113">
        <v>230</v>
      </c>
    </row>
    <row r="26" spans="13:15" ht="13.5">
      <c r="M26" s="364" t="s">
        <v>22</v>
      </c>
      <c r="N26" s="364"/>
      <c r="O26" s="364"/>
    </row>
    <row r="29" spans="35:42" ht="13.5">
      <c r="AI29" s="154"/>
      <c r="AJ29" s="154"/>
      <c r="AL29" s="154"/>
      <c r="AM29" s="154"/>
      <c r="AO29" s="154"/>
      <c r="AP29" s="154"/>
    </row>
    <row r="30" spans="1:42" ht="17.25">
      <c r="A30" s="1" t="s">
        <v>218</v>
      </c>
      <c r="AI30" s="155"/>
      <c r="AJ30" s="155"/>
      <c r="AL30" s="155"/>
      <c r="AM30" s="155"/>
      <c r="AO30" s="155"/>
      <c r="AP30" s="155"/>
    </row>
    <row r="31" spans="14:16" ht="21.75" customHeight="1" thickBot="1">
      <c r="N31" s="127"/>
      <c r="O31" s="127"/>
      <c r="P31" s="126" t="s">
        <v>235</v>
      </c>
    </row>
    <row r="32" spans="1:16" ht="14.25" customHeight="1">
      <c r="A32" s="13"/>
      <c r="B32" s="134" t="s">
        <v>91</v>
      </c>
      <c r="C32" s="50" t="s">
        <v>92</v>
      </c>
      <c r="D32" s="382" t="s">
        <v>93</v>
      </c>
      <c r="E32" s="383"/>
      <c r="F32" s="384"/>
      <c r="G32" s="382" t="s">
        <v>94</v>
      </c>
      <c r="H32" s="383"/>
      <c r="I32" s="384"/>
      <c r="J32" s="382" t="s">
        <v>95</v>
      </c>
      <c r="K32" s="393"/>
      <c r="L32" s="394"/>
      <c r="M32" s="382" t="s">
        <v>96</v>
      </c>
      <c r="N32" s="393"/>
      <c r="O32" s="394"/>
      <c r="P32" s="51" t="s">
        <v>1</v>
      </c>
    </row>
    <row r="33" spans="1:16" ht="14.25" thickBot="1">
      <c r="A33" s="331"/>
      <c r="B33" s="332"/>
      <c r="C33" s="333" t="s">
        <v>99</v>
      </c>
      <c r="D33" s="334" t="s">
        <v>4</v>
      </c>
      <c r="E33" s="335" t="s">
        <v>5</v>
      </c>
      <c r="F33" s="336" t="s">
        <v>6</v>
      </c>
      <c r="G33" s="337" t="s">
        <v>4</v>
      </c>
      <c r="H33" s="335" t="s">
        <v>5</v>
      </c>
      <c r="I33" s="337" t="s">
        <v>6</v>
      </c>
      <c r="J33" s="334" t="s">
        <v>4</v>
      </c>
      <c r="K33" s="335" t="s">
        <v>5</v>
      </c>
      <c r="L33" s="336" t="s">
        <v>6</v>
      </c>
      <c r="M33" s="337" t="s">
        <v>4</v>
      </c>
      <c r="N33" s="335" t="s">
        <v>5</v>
      </c>
      <c r="O33" s="337" t="s">
        <v>6</v>
      </c>
      <c r="P33" s="338" t="s">
        <v>7</v>
      </c>
    </row>
    <row r="34" spans="1:16" ht="14.25" thickTop="1">
      <c r="A34" s="183" t="s">
        <v>136</v>
      </c>
      <c r="B34" s="101">
        <v>37</v>
      </c>
      <c r="C34" s="102">
        <f>D34/B34</f>
        <v>34.32432432432432</v>
      </c>
      <c r="D34" s="103">
        <f>SUM(E34:F34)</f>
        <v>1270</v>
      </c>
      <c r="E34" s="104">
        <v>652</v>
      </c>
      <c r="F34" s="105">
        <v>618</v>
      </c>
      <c r="G34" s="106">
        <f aca="true" t="shared" si="3" ref="G34:G53">SUM(H34:I34)</f>
        <v>444</v>
      </c>
      <c r="H34" s="104">
        <v>211</v>
      </c>
      <c r="I34" s="106">
        <v>233</v>
      </c>
      <c r="J34" s="107">
        <f>SUM(K34:L34)</f>
        <v>421</v>
      </c>
      <c r="K34" s="104">
        <v>215</v>
      </c>
      <c r="L34" s="105">
        <v>206</v>
      </c>
      <c r="M34" s="106">
        <f>SUM(N34:O34)</f>
        <v>415</v>
      </c>
      <c r="N34" s="104">
        <v>226</v>
      </c>
      <c r="O34" s="106">
        <v>189</v>
      </c>
      <c r="P34" s="108">
        <v>224</v>
      </c>
    </row>
    <row r="35" spans="1:16" ht="13.5">
      <c r="A35" s="133" t="s">
        <v>117</v>
      </c>
      <c r="B35" s="101">
        <v>37</v>
      </c>
      <c r="C35" s="102">
        <f aca="true" t="shared" si="4" ref="C35:C45">D35/B35</f>
        <v>35.2972972972973</v>
      </c>
      <c r="D35" s="103">
        <f aca="true" t="shared" si="5" ref="D35:D48">SUM(E35:F35)</f>
        <v>1306</v>
      </c>
      <c r="E35" s="104">
        <v>656</v>
      </c>
      <c r="F35" s="105">
        <v>650</v>
      </c>
      <c r="G35" s="106">
        <f t="shared" si="3"/>
        <v>448</v>
      </c>
      <c r="H35" s="104">
        <v>227</v>
      </c>
      <c r="I35" s="106">
        <v>221</v>
      </c>
      <c r="J35" s="107">
        <f aca="true" t="shared" si="6" ref="J35:J48">SUM(K35:L35)</f>
        <v>435</v>
      </c>
      <c r="K35" s="104">
        <v>215</v>
      </c>
      <c r="L35" s="105">
        <v>220</v>
      </c>
      <c r="M35" s="106">
        <f aca="true" t="shared" si="7" ref="M35:M48">SUM(N35:O35)</f>
        <v>423</v>
      </c>
      <c r="N35" s="104">
        <v>214</v>
      </c>
      <c r="O35" s="106">
        <v>209</v>
      </c>
      <c r="P35" s="108">
        <v>233</v>
      </c>
    </row>
    <row r="36" spans="1:16" ht="13.5">
      <c r="A36" s="133" t="s">
        <v>118</v>
      </c>
      <c r="B36" s="101">
        <v>37</v>
      </c>
      <c r="C36" s="102">
        <f t="shared" si="4"/>
        <v>35.32432432432432</v>
      </c>
      <c r="D36" s="103">
        <f t="shared" si="5"/>
        <v>1307</v>
      </c>
      <c r="E36" s="104">
        <v>673</v>
      </c>
      <c r="F36" s="105">
        <v>634</v>
      </c>
      <c r="G36" s="106">
        <f t="shared" si="3"/>
        <v>423</v>
      </c>
      <c r="H36" s="104">
        <v>228</v>
      </c>
      <c r="I36" s="106">
        <v>195</v>
      </c>
      <c r="J36" s="107">
        <f t="shared" si="6"/>
        <v>447</v>
      </c>
      <c r="K36" s="104">
        <v>226</v>
      </c>
      <c r="L36" s="105">
        <v>221</v>
      </c>
      <c r="M36" s="106">
        <f t="shared" si="7"/>
        <v>437</v>
      </c>
      <c r="N36" s="104">
        <v>219</v>
      </c>
      <c r="O36" s="106">
        <v>218</v>
      </c>
      <c r="P36" s="108">
        <v>227</v>
      </c>
    </row>
    <row r="37" spans="1:18" ht="13.5">
      <c r="A37" s="133" t="s">
        <v>127</v>
      </c>
      <c r="B37" s="101">
        <v>37</v>
      </c>
      <c r="C37" s="102">
        <f t="shared" si="4"/>
        <v>34.5945945945946</v>
      </c>
      <c r="D37" s="103">
        <f t="shared" si="5"/>
        <v>1280</v>
      </c>
      <c r="E37" s="104">
        <v>660</v>
      </c>
      <c r="F37" s="105">
        <v>620</v>
      </c>
      <c r="G37" s="106">
        <f t="shared" si="3"/>
        <v>412</v>
      </c>
      <c r="H37" s="104">
        <v>208</v>
      </c>
      <c r="I37" s="106">
        <v>204</v>
      </c>
      <c r="J37" s="107">
        <f t="shared" si="6"/>
        <v>419</v>
      </c>
      <c r="K37" s="104">
        <v>226</v>
      </c>
      <c r="L37" s="105">
        <v>193</v>
      </c>
      <c r="M37" s="106">
        <f t="shared" si="7"/>
        <v>449</v>
      </c>
      <c r="N37" s="104">
        <v>226</v>
      </c>
      <c r="O37" s="106">
        <v>223</v>
      </c>
      <c r="P37" s="108">
        <v>218</v>
      </c>
      <c r="R37" s="2"/>
    </row>
    <row r="38" spans="1:18" ht="13.5">
      <c r="A38" s="183" t="s">
        <v>27</v>
      </c>
      <c r="B38" s="101">
        <v>39</v>
      </c>
      <c r="C38" s="102">
        <f t="shared" si="4"/>
        <v>32.17948717948718</v>
      </c>
      <c r="D38" s="103">
        <f t="shared" si="5"/>
        <v>1255</v>
      </c>
      <c r="E38" s="104">
        <v>650</v>
      </c>
      <c r="F38" s="105">
        <v>605</v>
      </c>
      <c r="G38" s="106">
        <f t="shared" si="3"/>
        <v>423</v>
      </c>
      <c r="H38" s="104">
        <v>215</v>
      </c>
      <c r="I38" s="106">
        <v>208</v>
      </c>
      <c r="J38" s="107">
        <f t="shared" si="6"/>
        <v>411</v>
      </c>
      <c r="K38" s="104">
        <v>206</v>
      </c>
      <c r="L38" s="105">
        <v>205</v>
      </c>
      <c r="M38" s="106">
        <f t="shared" si="7"/>
        <v>421</v>
      </c>
      <c r="N38" s="104">
        <v>229</v>
      </c>
      <c r="O38" s="106">
        <v>192</v>
      </c>
      <c r="P38" s="108">
        <v>213</v>
      </c>
      <c r="R38" s="2"/>
    </row>
    <row r="39" spans="1:18" ht="13.5">
      <c r="A39" s="133" t="s">
        <v>109</v>
      </c>
      <c r="B39" s="101">
        <v>40</v>
      </c>
      <c r="C39" s="102">
        <f t="shared" si="4"/>
        <v>31.3</v>
      </c>
      <c r="D39" s="103">
        <f t="shared" si="5"/>
        <v>1252</v>
      </c>
      <c r="E39" s="104">
        <v>635</v>
      </c>
      <c r="F39" s="105">
        <v>617</v>
      </c>
      <c r="G39" s="106">
        <f t="shared" si="3"/>
        <v>410</v>
      </c>
      <c r="H39" s="104">
        <v>208</v>
      </c>
      <c r="I39" s="106">
        <v>202</v>
      </c>
      <c r="J39" s="107">
        <f t="shared" si="6"/>
        <v>425</v>
      </c>
      <c r="K39" s="104">
        <v>216</v>
      </c>
      <c r="L39" s="105">
        <v>209</v>
      </c>
      <c r="M39" s="106">
        <f t="shared" si="7"/>
        <v>417</v>
      </c>
      <c r="N39" s="104">
        <v>211</v>
      </c>
      <c r="O39" s="106">
        <v>206</v>
      </c>
      <c r="P39" s="108">
        <v>215</v>
      </c>
      <c r="R39" s="2"/>
    </row>
    <row r="40" spans="1:18" ht="13.5">
      <c r="A40" s="133" t="s">
        <v>128</v>
      </c>
      <c r="B40" s="101">
        <v>40</v>
      </c>
      <c r="C40" s="102">
        <f t="shared" si="4"/>
        <v>30.525</v>
      </c>
      <c r="D40" s="103">
        <f t="shared" si="5"/>
        <v>1221</v>
      </c>
      <c r="E40" s="104">
        <v>633</v>
      </c>
      <c r="F40" s="105">
        <v>588</v>
      </c>
      <c r="G40" s="106">
        <f t="shared" si="3"/>
        <v>379</v>
      </c>
      <c r="H40" s="104">
        <v>203</v>
      </c>
      <c r="I40" s="106">
        <v>176</v>
      </c>
      <c r="J40" s="107">
        <f t="shared" si="6"/>
        <v>411</v>
      </c>
      <c r="K40" s="104">
        <v>209</v>
      </c>
      <c r="L40" s="105">
        <v>202</v>
      </c>
      <c r="M40" s="106">
        <f t="shared" si="7"/>
        <v>431</v>
      </c>
      <c r="N40" s="104">
        <v>221</v>
      </c>
      <c r="O40" s="106">
        <v>210</v>
      </c>
      <c r="P40" s="108">
        <v>209</v>
      </c>
      <c r="R40" s="2"/>
    </row>
    <row r="41" spans="1:18" ht="13.5">
      <c r="A41" s="133" t="s">
        <v>129</v>
      </c>
      <c r="B41" s="101">
        <v>39</v>
      </c>
      <c r="C41" s="102">
        <f t="shared" si="4"/>
        <v>29.794871794871796</v>
      </c>
      <c r="D41" s="103">
        <f t="shared" si="5"/>
        <v>1162</v>
      </c>
      <c r="E41" s="104">
        <v>603</v>
      </c>
      <c r="F41" s="105">
        <v>559</v>
      </c>
      <c r="G41" s="106">
        <f t="shared" si="3"/>
        <v>373</v>
      </c>
      <c r="H41" s="104">
        <v>192</v>
      </c>
      <c r="I41" s="106">
        <v>181</v>
      </c>
      <c r="J41" s="107">
        <f t="shared" si="6"/>
        <v>379</v>
      </c>
      <c r="K41" s="104">
        <v>202</v>
      </c>
      <c r="L41" s="105">
        <v>177</v>
      </c>
      <c r="M41" s="106">
        <f t="shared" si="7"/>
        <v>410</v>
      </c>
      <c r="N41" s="104">
        <v>209</v>
      </c>
      <c r="O41" s="106">
        <v>201</v>
      </c>
      <c r="P41" s="108">
        <v>196</v>
      </c>
      <c r="R41" s="2"/>
    </row>
    <row r="42" spans="1:18" ht="13.5">
      <c r="A42" s="133" t="s">
        <v>130</v>
      </c>
      <c r="B42" s="101">
        <v>37</v>
      </c>
      <c r="C42" s="102">
        <f t="shared" si="4"/>
        <v>30.324324324324323</v>
      </c>
      <c r="D42" s="103">
        <f t="shared" si="5"/>
        <v>1122</v>
      </c>
      <c r="E42" s="104">
        <v>588</v>
      </c>
      <c r="F42" s="105">
        <v>534</v>
      </c>
      <c r="G42" s="106">
        <f t="shared" si="3"/>
        <v>368</v>
      </c>
      <c r="H42" s="104">
        <v>192</v>
      </c>
      <c r="I42" s="106">
        <v>176</v>
      </c>
      <c r="J42" s="107">
        <f t="shared" si="6"/>
        <v>374</v>
      </c>
      <c r="K42" s="104">
        <v>194</v>
      </c>
      <c r="L42" s="105">
        <v>180</v>
      </c>
      <c r="M42" s="106">
        <f t="shared" si="7"/>
        <v>380</v>
      </c>
      <c r="N42" s="104">
        <v>202</v>
      </c>
      <c r="O42" s="106">
        <v>178</v>
      </c>
      <c r="P42" s="108">
        <v>181</v>
      </c>
      <c r="R42" s="2"/>
    </row>
    <row r="43" spans="1:16" ht="13.5">
      <c r="A43" s="133" t="s">
        <v>131</v>
      </c>
      <c r="B43" s="101">
        <v>37</v>
      </c>
      <c r="C43" s="102">
        <f t="shared" si="4"/>
        <v>29.945945945945947</v>
      </c>
      <c r="D43" s="103">
        <f t="shared" si="5"/>
        <v>1108</v>
      </c>
      <c r="E43" s="104">
        <v>576</v>
      </c>
      <c r="F43" s="105">
        <v>532</v>
      </c>
      <c r="G43" s="106">
        <f t="shared" si="3"/>
        <v>368</v>
      </c>
      <c r="H43" s="104">
        <v>191</v>
      </c>
      <c r="I43" s="106">
        <v>177</v>
      </c>
      <c r="J43" s="107">
        <f t="shared" si="6"/>
        <v>366</v>
      </c>
      <c r="K43" s="104">
        <v>192</v>
      </c>
      <c r="L43" s="105">
        <v>174</v>
      </c>
      <c r="M43" s="106">
        <f t="shared" si="7"/>
        <v>374</v>
      </c>
      <c r="N43" s="104">
        <v>193</v>
      </c>
      <c r="O43" s="106">
        <v>181</v>
      </c>
      <c r="P43" s="108">
        <v>161</v>
      </c>
    </row>
    <row r="44" spans="1:16" ht="13.5">
      <c r="A44" s="133" t="s">
        <v>132</v>
      </c>
      <c r="B44" s="101">
        <v>35</v>
      </c>
      <c r="C44" s="102">
        <f t="shared" si="4"/>
        <v>31.257142857142856</v>
      </c>
      <c r="D44" s="103">
        <f t="shared" si="5"/>
        <v>1094</v>
      </c>
      <c r="E44" s="104">
        <v>566</v>
      </c>
      <c r="F44" s="105">
        <v>528</v>
      </c>
      <c r="G44" s="106">
        <f t="shared" si="3"/>
        <v>359</v>
      </c>
      <c r="H44" s="104">
        <v>184</v>
      </c>
      <c r="I44" s="106">
        <v>175</v>
      </c>
      <c r="J44" s="107">
        <f t="shared" si="6"/>
        <v>366</v>
      </c>
      <c r="K44" s="104">
        <v>189</v>
      </c>
      <c r="L44" s="105">
        <v>177</v>
      </c>
      <c r="M44" s="106">
        <f t="shared" si="7"/>
        <v>369</v>
      </c>
      <c r="N44" s="104">
        <v>193</v>
      </c>
      <c r="O44" s="106">
        <v>176</v>
      </c>
      <c r="P44" s="108">
        <v>152</v>
      </c>
    </row>
    <row r="45" spans="1:16" ht="13.5">
      <c r="A45" s="133" t="s">
        <v>133</v>
      </c>
      <c r="B45" s="101">
        <v>37</v>
      </c>
      <c r="C45" s="102">
        <f t="shared" si="4"/>
        <v>29.72972972972973</v>
      </c>
      <c r="D45" s="103">
        <f t="shared" si="5"/>
        <v>1100</v>
      </c>
      <c r="E45" s="104">
        <v>577</v>
      </c>
      <c r="F45" s="105">
        <v>523</v>
      </c>
      <c r="G45" s="106">
        <f t="shared" si="3"/>
        <v>379</v>
      </c>
      <c r="H45" s="104">
        <v>207</v>
      </c>
      <c r="I45" s="106">
        <v>172</v>
      </c>
      <c r="J45" s="107">
        <f t="shared" si="6"/>
        <v>357</v>
      </c>
      <c r="K45" s="104">
        <v>182</v>
      </c>
      <c r="L45" s="105">
        <v>175</v>
      </c>
      <c r="M45" s="106">
        <f t="shared" si="7"/>
        <v>364</v>
      </c>
      <c r="N45" s="104">
        <v>188</v>
      </c>
      <c r="O45" s="106">
        <v>176</v>
      </c>
      <c r="P45" s="108">
        <v>148</v>
      </c>
    </row>
    <row r="46" spans="1:16" ht="13.5">
      <c r="A46" s="133" t="s">
        <v>134</v>
      </c>
      <c r="B46" s="101">
        <v>36</v>
      </c>
      <c r="C46" s="102">
        <f aca="true" t="shared" si="8" ref="C46:C53">D46/B46</f>
        <v>30.083333333333332</v>
      </c>
      <c r="D46" s="103">
        <f t="shared" si="5"/>
        <v>1083</v>
      </c>
      <c r="E46" s="104">
        <v>558</v>
      </c>
      <c r="F46" s="105">
        <v>525</v>
      </c>
      <c r="G46" s="106">
        <f t="shared" si="3"/>
        <v>347</v>
      </c>
      <c r="H46" s="104">
        <v>169</v>
      </c>
      <c r="I46" s="106">
        <v>178</v>
      </c>
      <c r="J46" s="107">
        <f t="shared" si="6"/>
        <v>377</v>
      </c>
      <c r="K46" s="104">
        <v>206</v>
      </c>
      <c r="L46" s="105">
        <v>171</v>
      </c>
      <c r="M46" s="106">
        <f t="shared" si="7"/>
        <v>359</v>
      </c>
      <c r="N46" s="104">
        <v>183</v>
      </c>
      <c r="O46" s="106">
        <v>176</v>
      </c>
      <c r="P46" s="108">
        <v>152</v>
      </c>
    </row>
    <row r="47" spans="1:16" ht="13.5">
      <c r="A47" s="133" t="s">
        <v>105</v>
      </c>
      <c r="B47" s="101">
        <v>36</v>
      </c>
      <c r="C47" s="102">
        <f t="shared" si="8"/>
        <v>28.72222222222222</v>
      </c>
      <c r="D47" s="103">
        <f t="shared" si="5"/>
        <v>1034</v>
      </c>
      <c r="E47" s="104">
        <v>522</v>
      </c>
      <c r="F47" s="105">
        <v>512</v>
      </c>
      <c r="G47" s="106">
        <f t="shared" si="3"/>
        <v>308</v>
      </c>
      <c r="H47" s="104">
        <v>147</v>
      </c>
      <c r="I47" s="106">
        <v>161</v>
      </c>
      <c r="J47" s="107">
        <f t="shared" si="6"/>
        <v>349</v>
      </c>
      <c r="K47" s="104">
        <v>169</v>
      </c>
      <c r="L47" s="105">
        <v>180</v>
      </c>
      <c r="M47" s="106">
        <f t="shared" si="7"/>
        <v>377</v>
      </c>
      <c r="N47" s="104">
        <v>206</v>
      </c>
      <c r="O47" s="106">
        <v>171</v>
      </c>
      <c r="P47" s="108">
        <v>170</v>
      </c>
    </row>
    <row r="48" spans="1:16" ht="13.5">
      <c r="A48" s="133" t="s">
        <v>104</v>
      </c>
      <c r="B48" s="101">
        <v>31</v>
      </c>
      <c r="C48" s="102">
        <f t="shared" si="8"/>
        <v>32.58064516129032</v>
      </c>
      <c r="D48" s="103">
        <f t="shared" si="5"/>
        <v>1010</v>
      </c>
      <c r="E48" s="104">
        <v>490</v>
      </c>
      <c r="F48" s="111">
        <v>520</v>
      </c>
      <c r="G48" s="107">
        <f t="shared" si="3"/>
        <v>354</v>
      </c>
      <c r="H48" s="104">
        <v>173</v>
      </c>
      <c r="I48" s="111">
        <v>181</v>
      </c>
      <c r="J48" s="112">
        <f t="shared" si="6"/>
        <v>306</v>
      </c>
      <c r="K48" s="104">
        <v>147</v>
      </c>
      <c r="L48" s="111">
        <v>159</v>
      </c>
      <c r="M48" s="112">
        <f t="shared" si="7"/>
        <v>350</v>
      </c>
      <c r="N48" s="104">
        <v>170</v>
      </c>
      <c r="O48" s="111">
        <v>180</v>
      </c>
      <c r="P48" s="108">
        <v>152</v>
      </c>
    </row>
    <row r="49" spans="1:16" ht="13.5">
      <c r="A49" s="133" t="s">
        <v>108</v>
      </c>
      <c r="B49" s="101">
        <v>34</v>
      </c>
      <c r="C49" s="102">
        <f t="shared" si="8"/>
        <v>28.176470588235293</v>
      </c>
      <c r="D49" s="103">
        <f aca="true" t="shared" si="9" ref="D49:D54">SUM(E49:F49)</f>
        <v>958</v>
      </c>
      <c r="E49" s="104">
        <v>480</v>
      </c>
      <c r="F49" s="111">
        <v>478</v>
      </c>
      <c r="G49" s="107">
        <f t="shared" si="3"/>
        <v>298</v>
      </c>
      <c r="H49" s="104">
        <v>158</v>
      </c>
      <c r="I49" s="111">
        <v>140</v>
      </c>
      <c r="J49" s="112">
        <f>SUM(K49:L49)</f>
        <v>355</v>
      </c>
      <c r="K49" s="104">
        <v>174</v>
      </c>
      <c r="L49" s="111">
        <v>181</v>
      </c>
      <c r="M49" s="112">
        <f>SUM(N49:O49)</f>
        <v>305</v>
      </c>
      <c r="N49" s="104">
        <v>148</v>
      </c>
      <c r="O49" s="111">
        <v>157</v>
      </c>
      <c r="P49" s="131" t="s">
        <v>126</v>
      </c>
    </row>
    <row r="50" spans="1:16" ht="13.5">
      <c r="A50" s="120" t="s">
        <v>135</v>
      </c>
      <c r="B50" s="101">
        <v>34</v>
      </c>
      <c r="C50" s="142">
        <f t="shared" si="8"/>
        <v>27.529411764705884</v>
      </c>
      <c r="D50" s="143">
        <f t="shared" si="9"/>
        <v>936</v>
      </c>
      <c r="E50" s="104">
        <f aca="true" t="shared" si="10" ref="E50:F53">H50+K50+N50</f>
        <v>466</v>
      </c>
      <c r="F50" s="111">
        <f t="shared" si="10"/>
        <v>470</v>
      </c>
      <c r="G50" s="107">
        <f t="shared" si="3"/>
        <v>280</v>
      </c>
      <c r="H50" s="104">
        <v>133</v>
      </c>
      <c r="I50" s="111">
        <v>147</v>
      </c>
      <c r="J50" s="112">
        <f>SUM(K50:L50)</f>
        <v>300</v>
      </c>
      <c r="K50" s="104">
        <v>158</v>
      </c>
      <c r="L50" s="111">
        <v>142</v>
      </c>
      <c r="M50" s="112">
        <f>SUM(N50:O50)</f>
        <v>356</v>
      </c>
      <c r="N50" s="104">
        <v>175</v>
      </c>
      <c r="O50" s="111">
        <v>181</v>
      </c>
      <c r="P50" s="131" t="s">
        <v>126</v>
      </c>
    </row>
    <row r="51" spans="1:16" ht="13.5">
      <c r="A51" s="120" t="s">
        <v>163</v>
      </c>
      <c r="B51" s="101">
        <v>28</v>
      </c>
      <c r="C51" s="102">
        <f t="shared" si="8"/>
        <v>31.107142857142858</v>
      </c>
      <c r="D51" s="143">
        <f t="shared" si="9"/>
        <v>871</v>
      </c>
      <c r="E51" s="104">
        <f t="shared" si="10"/>
        <v>434</v>
      </c>
      <c r="F51" s="111">
        <f t="shared" si="10"/>
        <v>437</v>
      </c>
      <c r="G51" s="107">
        <f t="shared" si="3"/>
        <v>292</v>
      </c>
      <c r="H51" s="104">
        <v>143</v>
      </c>
      <c r="I51" s="111">
        <v>149</v>
      </c>
      <c r="J51" s="112">
        <f>SUM(K51:L51)</f>
        <v>276</v>
      </c>
      <c r="K51" s="104">
        <v>132</v>
      </c>
      <c r="L51" s="111">
        <v>144</v>
      </c>
      <c r="M51" s="112">
        <f>SUM(N51:O51)</f>
        <v>303</v>
      </c>
      <c r="N51" s="104">
        <v>159</v>
      </c>
      <c r="O51" s="111">
        <v>144</v>
      </c>
      <c r="P51" s="131" t="s">
        <v>126</v>
      </c>
    </row>
    <row r="52" spans="1:16" ht="13.5">
      <c r="A52" s="120" t="s">
        <v>164</v>
      </c>
      <c r="B52" s="101">
        <v>25</v>
      </c>
      <c r="C52" s="102">
        <f t="shared" si="8"/>
        <v>33.72</v>
      </c>
      <c r="D52" s="143">
        <f t="shared" si="9"/>
        <v>843</v>
      </c>
      <c r="E52" s="104">
        <f t="shared" si="10"/>
        <v>416</v>
      </c>
      <c r="F52" s="111">
        <f t="shared" si="10"/>
        <v>427</v>
      </c>
      <c r="G52" s="107">
        <f t="shared" si="3"/>
        <v>275</v>
      </c>
      <c r="H52" s="104">
        <v>140</v>
      </c>
      <c r="I52" s="111">
        <v>135</v>
      </c>
      <c r="J52" s="112">
        <f>SUM(K52:L52)</f>
        <v>294</v>
      </c>
      <c r="K52" s="104">
        <v>145</v>
      </c>
      <c r="L52" s="111">
        <v>149</v>
      </c>
      <c r="M52" s="112">
        <f>SUM(N52:O52)</f>
        <v>274</v>
      </c>
      <c r="N52" s="104">
        <v>131</v>
      </c>
      <c r="O52" s="111">
        <v>143</v>
      </c>
      <c r="P52" s="131" t="s">
        <v>126</v>
      </c>
    </row>
    <row r="53" spans="1:16" ht="13.5">
      <c r="A53" s="120" t="s">
        <v>161</v>
      </c>
      <c r="B53" s="101">
        <v>37</v>
      </c>
      <c r="C53" s="102">
        <f t="shared" si="8"/>
        <v>23.16216216216216</v>
      </c>
      <c r="D53" s="143">
        <f t="shared" si="9"/>
        <v>857</v>
      </c>
      <c r="E53" s="104">
        <f t="shared" si="10"/>
        <v>429</v>
      </c>
      <c r="F53" s="111">
        <f t="shared" si="10"/>
        <v>428</v>
      </c>
      <c r="G53" s="107">
        <f t="shared" si="3"/>
        <v>287</v>
      </c>
      <c r="H53" s="104">
        <v>144</v>
      </c>
      <c r="I53" s="111">
        <v>143</v>
      </c>
      <c r="J53" s="112">
        <f>SUM(K53:L53)</f>
        <v>275</v>
      </c>
      <c r="K53" s="104">
        <v>140</v>
      </c>
      <c r="L53" s="111">
        <v>135</v>
      </c>
      <c r="M53" s="112">
        <f>SUM(N53:O53)</f>
        <v>295</v>
      </c>
      <c r="N53" s="104">
        <v>145</v>
      </c>
      <c r="O53" s="111">
        <v>150</v>
      </c>
      <c r="P53" s="131" t="s">
        <v>126</v>
      </c>
    </row>
    <row r="54" spans="1:16" ht="13.5">
      <c r="A54" s="120" t="s">
        <v>162</v>
      </c>
      <c r="B54" s="101">
        <v>39</v>
      </c>
      <c r="C54" s="102">
        <f>D54/B54</f>
        <v>21.307692307692307</v>
      </c>
      <c r="D54" s="143">
        <f t="shared" si="9"/>
        <v>831</v>
      </c>
      <c r="E54" s="104">
        <f>H54+K54+N54</f>
        <v>413</v>
      </c>
      <c r="F54" s="111">
        <f>I54+L54+O54</f>
        <v>418</v>
      </c>
      <c r="G54" s="107">
        <v>264</v>
      </c>
      <c r="H54" s="104">
        <v>126</v>
      </c>
      <c r="I54" s="111">
        <v>138</v>
      </c>
      <c r="J54" s="112">
        <v>289</v>
      </c>
      <c r="K54" s="104">
        <v>145</v>
      </c>
      <c r="L54" s="111">
        <v>144</v>
      </c>
      <c r="M54" s="112">
        <v>278</v>
      </c>
      <c r="N54" s="104">
        <v>142</v>
      </c>
      <c r="O54" s="111">
        <v>136</v>
      </c>
      <c r="P54" s="131" t="s">
        <v>126</v>
      </c>
    </row>
    <row r="55" spans="1:16" ht="14.25" thickBot="1">
      <c r="A55" s="121" t="s">
        <v>207</v>
      </c>
      <c r="B55" s="114">
        <v>44</v>
      </c>
      <c r="C55" s="156">
        <f>D55/B55</f>
        <v>18.272727272727273</v>
      </c>
      <c r="D55" s="115">
        <v>804</v>
      </c>
      <c r="E55" s="116">
        <v>406</v>
      </c>
      <c r="F55" s="117">
        <v>398</v>
      </c>
      <c r="G55" s="118">
        <v>251</v>
      </c>
      <c r="H55" s="116">
        <v>135</v>
      </c>
      <c r="I55" s="117">
        <v>116</v>
      </c>
      <c r="J55" s="119">
        <v>264</v>
      </c>
      <c r="K55" s="116">
        <v>126</v>
      </c>
      <c r="L55" s="117">
        <v>138</v>
      </c>
      <c r="M55" s="119">
        <v>289</v>
      </c>
      <c r="N55" s="116">
        <v>145</v>
      </c>
      <c r="O55" s="117">
        <v>144</v>
      </c>
      <c r="P55" s="132" t="s">
        <v>211</v>
      </c>
    </row>
    <row r="56" spans="15:16" ht="13.5">
      <c r="O56" s="136"/>
      <c r="P56" s="135" t="s">
        <v>22</v>
      </c>
    </row>
    <row r="64" spans="3:9" ht="13.5">
      <c r="C64" s="2"/>
      <c r="D64" s="2"/>
      <c r="E64" s="2"/>
      <c r="F64" s="2"/>
      <c r="G64" s="2"/>
      <c r="H64" s="137"/>
      <c r="I64" s="137"/>
    </row>
    <row r="65" spans="3:9" ht="13.5">
      <c r="C65" s="2"/>
      <c r="D65" s="2"/>
      <c r="E65" s="2"/>
      <c r="F65" s="2"/>
      <c r="G65" s="2"/>
      <c r="H65" s="137"/>
      <c r="I65" s="137"/>
    </row>
    <row r="66" spans="3:9" ht="13.5">
      <c r="C66" s="2"/>
      <c r="D66" s="2"/>
      <c r="E66" s="2"/>
      <c r="F66" s="2"/>
      <c r="G66" s="2"/>
      <c r="H66" s="137"/>
      <c r="I66" s="137"/>
    </row>
    <row r="67" spans="3:9" ht="13.5">
      <c r="C67" s="2"/>
      <c r="D67" s="2"/>
      <c r="E67" s="2"/>
      <c r="F67" s="2"/>
      <c r="G67" s="2"/>
      <c r="H67" s="137"/>
      <c r="I67" s="137"/>
    </row>
    <row r="68" spans="3:9" ht="13.5">
      <c r="C68" s="2"/>
      <c r="D68" s="2"/>
      <c r="E68" s="2"/>
      <c r="F68" s="2"/>
      <c r="G68" s="2"/>
      <c r="H68" s="137"/>
      <c r="I68" s="137"/>
    </row>
    <row r="69" spans="3:9" ht="13.5">
      <c r="C69" s="2"/>
      <c r="D69" s="2"/>
      <c r="E69" s="2"/>
      <c r="F69" s="2"/>
      <c r="G69" s="2"/>
      <c r="H69" s="137"/>
      <c r="I69" s="137"/>
    </row>
  </sheetData>
  <sheetProtection/>
  <mergeCells count="33">
    <mergeCell ref="M32:O32"/>
    <mergeCell ref="J32:L32"/>
    <mergeCell ref="M26:O26"/>
    <mergeCell ref="B3:D3"/>
    <mergeCell ref="E3:G3"/>
    <mergeCell ref="H3:H4"/>
    <mergeCell ref="C10:C11"/>
    <mergeCell ref="D10:D11"/>
    <mergeCell ref="E10:E11"/>
    <mergeCell ref="F10:F11"/>
    <mergeCell ref="A6:A7"/>
    <mergeCell ref="A8:A9"/>
    <mergeCell ref="A10:A11"/>
    <mergeCell ref="B10:B11"/>
    <mergeCell ref="B8:B9"/>
    <mergeCell ref="B6:B7"/>
    <mergeCell ref="C6:C7"/>
    <mergeCell ref="D6:D7"/>
    <mergeCell ref="E6:E7"/>
    <mergeCell ref="F6:F7"/>
    <mergeCell ref="C8:C9"/>
    <mergeCell ref="G10:G11"/>
    <mergeCell ref="H10:H11"/>
    <mergeCell ref="H8:H9"/>
    <mergeCell ref="G8:G9"/>
    <mergeCell ref="H6:H7"/>
    <mergeCell ref="G32:I32"/>
    <mergeCell ref="D32:F32"/>
    <mergeCell ref="F12:H12"/>
    <mergeCell ref="F8:F9"/>
    <mergeCell ref="E8:E9"/>
    <mergeCell ref="D8:D9"/>
    <mergeCell ref="G6:G7"/>
  </mergeCells>
  <printOptions/>
  <pageMargins left="0.5905511811023623" right="0.5905511811023623" top="0.984251968503937" bottom="0.5905511811023623" header="0.5118110236220472" footer="0.5118110236220472"/>
  <pageSetup orientation="portrait" paperSize="9" r:id="rId1"/>
  <headerFooter alignWithMargins="0">
    <oddHeader>&amp;L&amp;12教　育</oddHeader>
    <oddFooter>&amp;C82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P59"/>
  <sheetViews>
    <sheetView zoomScale="145" zoomScaleNormal="145" zoomScalePageLayoutView="0" workbookViewId="0" topLeftCell="A1">
      <selection activeCell="L24" sqref="L24"/>
    </sheetView>
  </sheetViews>
  <sheetFormatPr defaultColWidth="9.00390625" defaultRowHeight="13.5"/>
  <cols>
    <col min="1" max="1" width="6.375" style="0" customWidth="1"/>
    <col min="2" max="16" width="5.375" style="0" customWidth="1"/>
  </cols>
  <sheetData>
    <row r="1" ht="17.25">
      <c r="A1" s="1" t="s">
        <v>268</v>
      </c>
    </row>
    <row r="2" spans="1:10" ht="14.25" thickBot="1">
      <c r="A2" s="2"/>
      <c r="B2" s="2"/>
      <c r="C2" s="2"/>
      <c r="D2" s="2"/>
      <c r="E2" s="2"/>
      <c r="F2" s="2"/>
      <c r="G2" s="406" t="s">
        <v>250</v>
      </c>
      <c r="H2" s="406"/>
      <c r="I2" s="406"/>
      <c r="J2" s="406"/>
    </row>
    <row r="3" spans="1:10" ht="13.5">
      <c r="A3" s="9"/>
      <c r="B3" s="415" t="s">
        <v>87</v>
      </c>
      <c r="C3" s="416"/>
      <c r="D3" s="417"/>
      <c r="E3" s="418" t="s">
        <v>224</v>
      </c>
      <c r="F3" s="419"/>
      <c r="G3" s="420"/>
      <c r="H3" s="415" t="s">
        <v>225</v>
      </c>
      <c r="I3" s="416"/>
      <c r="J3" s="417"/>
    </row>
    <row r="4" spans="1:10" ht="14.25" thickBot="1">
      <c r="A4" s="14"/>
      <c r="B4" s="351" t="s">
        <v>4</v>
      </c>
      <c r="C4" s="352" t="s">
        <v>5</v>
      </c>
      <c r="D4" s="353" t="s">
        <v>6</v>
      </c>
      <c r="E4" s="354" t="s">
        <v>4</v>
      </c>
      <c r="F4" s="352" t="s">
        <v>5</v>
      </c>
      <c r="G4" s="355" t="s">
        <v>6</v>
      </c>
      <c r="H4" s="353" t="s">
        <v>4</v>
      </c>
      <c r="I4" s="352" t="s">
        <v>5</v>
      </c>
      <c r="J4" s="355" t="s">
        <v>6</v>
      </c>
    </row>
    <row r="5" spans="1:10" ht="14.25" thickTop="1">
      <c r="A5" s="78" t="s">
        <v>252</v>
      </c>
      <c r="B5" s="31">
        <f>C5+D5</f>
        <v>1911</v>
      </c>
      <c r="C5" s="31">
        <v>979</v>
      </c>
      <c r="D5" s="32">
        <v>932</v>
      </c>
      <c r="E5" s="35">
        <f>F5+G5</f>
        <v>133</v>
      </c>
      <c r="F5" s="31">
        <v>121</v>
      </c>
      <c r="G5" s="33">
        <v>12</v>
      </c>
      <c r="H5" s="32">
        <f>I5+J5</f>
        <v>43</v>
      </c>
      <c r="I5" s="34">
        <v>27</v>
      </c>
      <c r="J5" s="33">
        <v>16</v>
      </c>
    </row>
    <row r="6" spans="1:10" ht="13.5">
      <c r="A6" s="120" t="s">
        <v>253</v>
      </c>
      <c r="B6" s="31">
        <f aca="true" t="shared" si="0" ref="B6:B26">C6+D6</f>
        <v>1836</v>
      </c>
      <c r="C6" s="31">
        <v>958</v>
      </c>
      <c r="D6" s="32">
        <v>878</v>
      </c>
      <c r="E6" s="35">
        <f aca="true" t="shared" si="1" ref="E6:E26">F6+G6</f>
        <v>131</v>
      </c>
      <c r="F6" s="31">
        <v>118</v>
      </c>
      <c r="G6" s="33">
        <v>13</v>
      </c>
      <c r="H6" s="32">
        <f aca="true" t="shared" si="2" ref="H6:H26">I6+J6</f>
        <v>42</v>
      </c>
      <c r="I6" s="34">
        <v>28</v>
      </c>
      <c r="J6" s="33">
        <v>14</v>
      </c>
    </row>
    <row r="7" spans="1:10" ht="13.5">
      <c r="A7" s="120" t="s">
        <v>254</v>
      </c>
      <c r="B7" s="31">
        <f t="shared" si="0"/>
        <v>1851</v>
      </c>
      <c r="C7" s="31">
        <v>973</v>
      </c>
      <c r="D7" s="32">
        <v>878</v>
      </c>
      <c r="E7" s="35">
        <f t="shared" si="1"/>
        <v>128</v>
      </c>
      <c r="F7" s="31">
        <v>115</v>
      </c>
      <c r="G7" s="33">
        <v>13</v>
      </c>
      <c r="H7" s="32">
        <f t="shared" si="2"/>
        <v>42</v>
      </c>
      <c r="I7" s="34">
        <v>27</v>
      </c>
      <c r="J7" s="33">
        <v>15</v>
      </c>
    </row>
    <row r="8" spans="1:10" ht="13.5">
      <c r="A8" s="120" t="s">
        <v>255</v>
      </c>
      <c r="B8" s="31">
        <f t="shared" si="0"/>
        <v>1846</v>
      </c>
      <c r="C8" s="31">
        <v>983</v>
      </c>
      <c r="D8" s="32">
        <v>863</v>
      </c>
      <c r="E8" s="35">
        <f t="shared" si="1"/>
        <v>125</v>
      </c>
      <c r="F8" s="31">
        <v>111</v>
      </c>
      <c r="G8" s="33">
        <v>14</v>
      </c>
      <c r="H8" s="32">
        <f t="shared" si="2"/>
        <v>41</v>
      </c>
      <c r="I8" s="34">
        <v>27</v>
      </c>
      <c r="J8" s="33">
        <v>14</v>
      </c>
    </row>
    <row r="9" spans="1:10" ht="13.5">
      <c r="A9" s="78" t="s">
        <v>27</v>
      </c>
      <c r="B9" s="31">
        <f t="shared" si="0"/>
        <v>1859</v>
      </c>
      <c r="C9" s="31">
        <v>1003</v>
      </c>
      <c r="D9" s="32">
        <v>856</v>
      </c>
      <c r="E9" s="35">
        <f t="shared" si="1"/>
        <v>125</v>
      </c>
      <c r="F9" s="31">
        <v>110</v>
      </c>
      <c r="G9" s="33">
        <v>15</v>
      </c>
      <c r="H9" s="32">
        <f t="shared" si="2"/>
        <v>41</v>
      </c>
      <c r="I9" s="34">
        <v>27</v>
      </c>
      <c r="J9" s="33">
        <v>14</v>
      </c>
    </row>
    <row r="10" spans="1:10" ht="13.5">
      <c r="A10" s="120" t="s">
        <v>256</v>
      </c>
      <c r="B10" s="31">
        <f t="shared" si="0"/>
        <v>1876</v>
      </c>
      <c r="C10" s="31">
        <v>1035</v>
      </c>
      <c r="D10" s="32">
        <v>841</v>
      </c>
      <c r="E10" s="35">
        <f t="shared" si="1"/>
        <v>122</v>
      </c>
      <c r="F10" s="31">
        <v>108</v>
      </c>
      <c r="G10" s="33">
        <v>14</v>
      </c>
      <c r="H10" s="32">
        <f t="shared" si="2"/>
        <v>41</v>
      </c>
      <c r="I10" s="34">
        <v>27</v>
      </c>
      <c r="J10" s="33">
        <v>14</v>
      </c>
    </row>
    <row r="11" spans="1:10" ht="13.5">
      <c r="A11" s="120" t="s">
        <v>257</v>
      </c>
      <c r="B11" s="31">
        <f t="shared" si="0"/>
        <v>1828</v>
      </c>
      <c r="C11" s="31">
        <v>1010</v>
      </c>
      <c r="D11" s="32">
        <v>818</v>
      </c>
      <c r="E11" s="35">
        <f t="shared" si="1"/>
        <v>121</v>
      </c>
      <c r="F11" s="31">
        <v>106</v>
      </c>
      <c r="G11" s="33">
        <v>15</v>
      </c>
      <c r="H11" s="32">
        <f t="shared" si="2"/>
        <v>41</v>
      </c>
      <c r="I11" s="34">
        <v>26</v>
      </c>
      <c r="J11" s="33">
        <v>15</v>
      </c>
    </row>
    <row r="12" spans="1:10" ht="13.5">
      <c r="A12" s="120" t="s">
        <v>258</v>
      </c>
      <c r="B12" s="31">
        <f t="shared" si="0"/>
        <v>1790</v>
      </c>
      <c r="C12" s="31">
        <v>977</v>
      </c>
      <c r="D12" s="32">
        <v>813</v>
      </c>
      <c r="E12" s="35">
        <f t="shared" si="1"/>
        <v>119</v>
      </c>
      <c r="F12" s="31">
        <v>106</v>
      </c>
      <c r="G12" s="33">
        <v>13</v>
      </c>
      <c r="H12" s="32">
        <f t="shared" si="2"/>
        <v>41</v>
      </c>
      <c r="I12" s="34">
        <v>28</v>
      </c>
      <c r="J12" s="33">
        <v>13</v>
      </c>
    </row>
    <row r="13" spans="1:10" ht="13.5">
      <c r="A13" s="120" t="s">
        <v>259</v>
      </c>
      <c r="B13" s="31">
        <f t="shared" si="0"/>
        <v>1742</v>
      </c>
      <c r="C13" s="31">
        <v>925</v>
      </c>
      <c r="D13" s="32">
        <v>817</v>
      </c>
      <c r="E13" s="35">
        <f t="shared" si="1"/>
        <v>124</v>
      </c>
      <c r="F13" s="31">
        <v>109</v>
      </c>
      <c r="G13" s="33">
        <v>15</v>
      </c>
      <c r="H13" s="32">
        <f t="shared" si="2"/>
        <v>40</v>
      </c>
      <c r="I13" s="34">
        <v>27</v>
      </c>
      <c r="J13" s="33">
        <v>13</v>
      </c>
    </row>
    <row r="14" spans="1:10" ht="13.5">
      <c r="A14" s="120" t="s">
        <v>260</v>
      </c>
      <c r="B14" s="31">
        <f t="shared" si="0"/>
        <v>1738</v>
      </c>
      <c r="C14" s="31">
        <v>913</v>
      </c>
      <c r="D14" s="32">
        <v>825</v>
      </c>
      <c r="E14" s="35">
        <f t="shared" si="1"/>
        <v>125</v>
      </c>
      <c r="F14" s="31">
        <v>109</v>
      </c>
      <c r="G14" s="33">
        <v>16</v>
      </c>
      <c r="H14" s="32">
        <f t="shared" si="2"/>
        <v>41</v>
      </c>
      <c r="I14" s="34">
        <v>28</v>
      </c>
      <c r="J14" s="33">
        <v>13</v>
      </c>
    </row>
    <row r="15" spans="1:10" ht="13.5">
      <c r="A15" s="120" t="s">
        <v>261</v>
      </c>
      <c r="B15" s="31">
        <f t="shared" si="0"/>
        <v>1653</v>
      </c>
      <c r="C15" s="31">
        <v>877</v>
      </c>
      <c r="D15" s="32">
        <v>776</v>
      </c>
      <c r="E15" s="35">
        <f t="shared" si="1"/>
        <v>126</v>
      </c>
      <c r="F15" s="31">
        <v>107</v>
      </c>
      <c r="G15" s="33">
        <v>19</v>
      </c>
      <c r="H15" s="32">
        <f t="shared" si="2"/>
        <v>41</v>
      </c>
      <c r="I15" s="34">
        <v>27</v>
      </c>
      <c r="J15" s="33">
        <v>14</v>
      </c>
    </row>
    <row r="16" spans="1:10" ht="13.5">
      <c r="A16" s="120" t="s">
        <v>262</v>
      </c>
      <c r="B16" s="31">
        <f t="shared" si="0"/>
        <v>1605</v>
      </c>
      <c r="C16" s="31">
        <v>865</v>
      </c>
      <c r="D16" s="32">
        <v>740</v>
      </c>
      <c r="E16" s="35">
        <f t="shared" si="1"/>
        <v>127</v>
      </c>
      <c r="F16" s="31">
        <v>104</v>
      </c>
      <c r="G16" s="33">
        <v>23</v>
      </c>
      <c r="H16" s="43">
        <f t="shared" si="2"/>
        <v>42</v>
      </c>
      <c r="I16" s="34">
        <v>28</v>
      </c>
      <c r="J16" s="33">
        <v>14</v>
      </c>
    </row>
    <row r="17" spans="1:10" ht="13.5">
      <c r="A17" s="120" t="s">
        <v>263</v>
      </c>
      <c r="B17" s="31">
        <f t="shared" si="0"/>
        <v>1489</v>
      </c>
      <c r="C17" s="31">
        <v>814</v>
      </c>
      <c r="D17" s="32">
        <v>675</v>
      </c>
      <c r="E17" s="35">
        <f t="shared" si="1"/>
        <v>122</v>
      </c>
      <c r="F17" s="31">
        <v>100</v>
      </c>
      <c r="G17" s="33">
        <v>22</v>
      </c>
      <c r="H17" s="43">
        <f t="shared" si="2"/>
        <v>42</v>
      </c>
      <c r="I17" s="34">
        <v>27</v>
      </c>
      <c r="J17" s="33">
        <v>15</v>
      </c>
    </row>
    <row r="18" spans="1:10" ht="13.5">
      <c r="A18" s="120" t="s">
        <v>264</v>
      </c>
      <c r="B18" s="31">
        <f t="shared" si="0"/>
        <v>1446</v>
      </c>
      <c r="C18" s="31">
        <v>800</v>
      </c>
      <c r="D18" s="32">
        <v>646</v>
      </c>
      <c r="E18" s="35">
        <f t="shared" si="1"/>
        <v>126</v>
      </c>
      <c r="F18" s="31">
        <v>105</v>
      </c>
      <c r="G18" s="33">
        <v>21</v>
      </c>
      <c r="H18" s="43">
        <f t="shared" si="2"/>
        <v>42</v>
      </c>
      <c r="I18" s="34">
        <v>27</v>
      </c>
      <c r="J18" s="33">
        <v>15</v>
      </c>
    </row>
    <row r="19" spans="1:10" ht="13.5">
      <c r="A19" s="120" t="s">
        <v>265</v>
      </c>
      <c r="B19" s="31">
        <f t="shared" si="0"/>
        <v>1402</v>
      </c>
      <c r="C19" s="31">
        <v>791</v>
      </c>
      <c r="D19" s="32">
        <v>611</v>
      </c>
      <c r="E19" s="35">
        <f t="shared" si="1"/>
        <v>127</v>
      </c>
      <c r="F19" s="31">
        <v>103</v>
      </c>
      <c r="G19" s="33">
        <v>24</v>
      </c>
      <c r="H19" s="43">
        <f t="shared" si="2"/>
        <v>40</v>
      </c>
      <c r="I19" s="34">
        <v>27</v>
      </c>
      <c r="J19" s="33">
        <v>13</v>
      </c>
    </row>
    <row r="20" spans="1:10" ht="13.5">
      <c r="A20" s="120" t="s">
        <v>266</v>
      </c>
      <c r="B20" s="31">
        <f t="shared" si="0"/>
        <v>1460</v>
      </c>
      <c r="C20" s="31">
        <v>803</v>
      </c>
      <c r="D20" s="32">
        <v>657</v>
      </c>
      <c r="E20" s="35">
        <f t="shared" si="1"/>
        <v>122</v>
      </c>
      <c r="F20" s="31">
        <v>101</v>
      </c>
      <c r="G20" s="33">
        <v>21</v>
      </c>
      <c r="H20" s="43">
        <f t="shared" si="2"/>
        <v>41</v>
      </c>
      <c r="I20" s="34">
        <v>28</v>
      </c>
      <c r="J20" s="33">
        <v>13</v>
      </c>
    </row>
    <row r="21" spans="1:10" ht="13.5">
      <c r="A21" s="120" t="s">
        <v>154</v>
      </c>
      <c r="B21" s="31">
        <f t="shared" si="0"/>
        <v>1406</v>
      </c>
      <c r="C21" s="31">
        <v>754</v>
      </c>
      <c r="D21" s="32">
        <v>652</v>
      </c>
      <c r="E21" s="35">
        <f t="shared" si="1"/>
        <v>121</v>
      </c>
      <c r="F21" s="31">
        <v>99</v>
      </c>
      <c r="G21" s="33">
        <v>22</v>
      </c>
      <c r="H21" s="32">
        <f t="shared" si="2"/>
        <v>42</v>
      </c>
      <c r="I21" s="34">
        <v>29</v>
      </c>
      <c r="J21" s="33">
        <v>13</v>
      </c>
    </row>
    <row r="22" spans="1:10" ht="13.5">
      <c r="A22" s="120" t="s">
        <v>155</v>
      </c>
      <c r="B22" s="31">
        <f t="shared" si="0"/>
        <v>1370</v>
      </c>
      <c r="C22" s="31">
        <v>715</v>
      </c>
      <c r="D22" s="32">
        <v>655</v>
      </c>
      <c r="E22" s="35">
        <f t="shared" si="1"/>
        <v>125</v>
      </c>
      <c r="F22" s="31">
        <v>103</v>
      </c>
      <c r="G22" s="33">
        <v>22</v>
      </c>
      <c r="H22" s="32">
        <f t="shared" si="2"/>
        <v>41</v>
      </c>
      <c r="I22" s="34">
        <v>28</v>
      </c>
      <c r="J22" s="33">
        <v>13</v>
      </c>
    </row>
    <row r="23" spans="1:10" ht="13.5">
      <c r="A23" s="120" t="s">
        <v>156</v>
      </c>
      <c r="B23" s="31">
        <f t="shared" si="0"/>
        <v>1358</v>
      </c>
      <c r="C23" s="31">
        <v>745</v>
      </c>
      <c r="D23" s="32">
        <v>613</v>
      </c>
      <c r="E23" s="35">
        <f t="shared" si="1"/>
        <v>120</v>
      </c>
      <c r="F23" s="31">
        <v>98</v>
      </c>
      <c r="G23" s="33">
        <v>22</v>
      </c>
      <c r="H23" s="43">
        <f t="shared" si="2"/>
        <v>41</v>
      </c>
      <c r="I23" s="34">
        <v>29</v>
      </c>
      <c r="J23" s="33">
        <v>12</v>
      </c>
    </row>
    <row r="24" spans="1:10" ht="13.5">
      <c r="A24" s="120" t="s">
        <v>157</v>
      </c>
      <c r="B24" s="31">
        <f t="shared" si="0"/>
        <v>1300</v>
      </c>
      <c r="C24" s="31">
        <v>722</v>
      </c>
      <c r="D24" s="32">
        <v>578</v>
      </c>
      <c r="E24" s="35">
        <f t="shared" si="1"/>
        <v>119</v>
      </c>
      <c r="F24" s="31">
        <v>94</v>
      </c>
      <c r="G24" s="33">
        <v>25</v>
      </c>
      <c r="H24" s="43">
        <f t="shared" si="2"/>
        <v>41</v>
      </c>
      <c r="I24" s="34">
        <v>29</v>
      </c>
      <c r="J24" s="33">
        <v>12</v>
      </c>
    </row>
    <row r="25" spans="1:10" ht="13.5">
      <c r="A25" s="120" t="s">
        <v>165</v>
      </c>
      <c r="B25" s="31">
        <f>C25+D25</f>
        <v>1196</v>
      </c>
      <c r="C25" s="31">
        <v>664</v>
      </c>
      <c r="D25" s="32">
        <v>532</v>
      </c>
      <c r="E25" s="35">
        <f>F25+G25</f>
        <v>111</v>
      </c>
      <c r="F25" s="31">
        <v>87</v>
      </c>
      <c r="G25" s="33">
        <v>24</v>
      </c>
      <c r="H25" s="43">
        <f>I25+J25</f>
        <v>39</v>
      </c>
      <c r="I25" s="34">
        <v>29</v>
      </c>
      <c r="J25" s="33">
        <v>10</v>
      </c>
    </row>
    <row r="26" spans="1:10" ht="14.25" thickBot="1">
      <c r="A26" s="121" t="s">
        <v>267</v>
      </c>
      <c r="B26" s="36">
        <f t="shared" si="0"/>
        <v>1140</v>
      </c>
      <c r="C26" s="36">
        <v>627</v>
      </c>
      <c r="D26" s="37">
        <v>513</v>
      </c>
      <c r="E26" s="38">
        <f t="shared" si="1"/>
        <v>109</v>
      </c>
      <c r="F26" s="36">
        <v>85</v>
      </c>
      <c r="G26" s="39">
        <v>24</v>
      </c>
      <c r="H26" s="40">
        <f t="shared" si="2"/>
        <v>38</v>
      </c>
      <c r="I26" s="41">
        <v>28</v>
      </c>
      <c r="J26" s="39">
        <v>10</v>
      </c>
    </row>
    <row r="27" spans="8:10" ht="13.5">
      <c r="H27" s="405" t="s">
        <v>22</v>
      </c>
      <c r="I27" s="405"/>
      <c r="J27" s="405"/>
    </row>
    <row r="28" spans="8:10" ht="13.5">
      <c r="H28" s="42"/>
      <c r="I28" s="42"/>
      <c r="J28" s="42"/>
    </row>
    <row r="29" spans="8:10" ht="13.5">
      <c r="H29" s="42"/>
      <c r="I29" s="42"/>
      <c r="J29" s="42"/>
    </row>
    <row r="30" spans="8:10" ht="13.5">
      <c r="H30" s="42"/>
      <c r="I30" s="42"/>
      <c r="J30" s="42"/>
    </row>
    <row r="32" ht="17.25">
      <c r="A32" s="1" t="s">
        <v>219</v>
      </c>
    </row>
    <row r="33" spans="2:16" ht="15" thickBot="1">
      <c r="B33" s="12"/>
      <c r="M33" s="406" t="s">
        <v>235</v>
      </c>
      <c r="N33" s="414"/>
      <c r="O33" s="414"/>
      <c r="P33" s="414"/>
    </row>
    <row r="34" spans="1:16" ht="13.5">
      <c r="A34" s="3"/>
      <c r="B34" s="402" t="s">
        <v>45</v>
      </c>
      <c r="C34" s="403"/>
      <c r="D34" s="404"/>
      <c r="E34" s="402" t="s">
        <v>46</v>
      </c>
      <c r="F34" s="403"/>
      <c r="G34" s="404"/>
      <c r="H34" s="402" t="s">
        <v>47</v>
      </c>
      <c r="I34" s="403"/>
      <c r="J34" s="404"/>
      <c r="K34" s="402" t="s">
        <v>48</v>
      </c>
      <c r="L34" s="403"/>
      <c r="M34" s="404"/>
      <c r="N34" s="402" t="s">
        <v>49</v>
      </c>
      <c r="O34" s="403"/>
      <c r="P34" s="404"/>
    </row>
    <row r="35" spans="1:16" ht="13.5">
      <c r="A35" s="4"/>
      <c r="B35" s="320"/>
      <c r="C35" s="321"/>
      <c r="D35" s="321"/>
      <c r="E35" s="408" t="s">
        <v>57</v>
      </c>
      <c r="F35" s="409"/>
      <c r="G35" s="410"/>
      <c r="H35" s="408" t="s">
        <v>58</v>
      </c>
      <c r="I35" s="409"/>
      <c r="J35" s="410"/>
      <c r="K35" s="411" t="s">
        <v>59</v>
      </c>
      <c r="L35" s="412"/>
      <c r="M35" s="413"/>
      <c r="N35" s="411" t="s">
        <v>166</v>
      </c>
      <c r="O35" s="412"/>
      <c r="P35" s="413"/>
    </row>
    <row r="36" spans="1:16" ht="14.25" thickBot="1">
      <c r="A36" s="356"/>
      <c r="B36" s="334" t="s">
        <v>4</v>
      </c>
      <c r="C36" s="335" t="s">
        <v>5</v>
      </c>
      <c r="D36" s="337" t="s">
        <v>6</v>
      </c>
      <c r="E36" s="334" t="s">
        <v>4</v>
      </c>
      <c r="F36" s="335" t="s">
        <v>5</v>
      </c>
      <c r="G36" s="336" t="s">
        <v>6</v>
      </c>
      <c r="H36" s="337" t="s">
        <v>4</v>
      </c>
      <c r="I36" s="335" t="s">
        <v>5</v>
      </c>
      <c r="J36" s="337" t="s">
        <v>6</v>
      </c>
      <c r="K36" s="334" t="s">
        <v>4</v>
      </c>
      <c r="L36" s="335" t="s">
        <v>5</v>
      </c>
      <c r="M36" s="336" t="s">
        <v>6</v>
      </c>
      <c r="N36" s="337" t="s">
        <v>4</v>
      </c>
      <c r="O36" s="335" t="s">
        <v>5</v>
      </c>
      <c r="P36" s="336" t="s">
        <v>6</v>
      </c>
    </row>
    <row r="37" spans="1:16" ht="14.25" thickTop="1">
      <c r="A37" s="78" t="s">
        <v>136</v>
      </c>
      <c r="B37" s="80">
        <f>C37+D37</f>
        <v>400</v>
      </c>
      <c r="C37" s="79">
        <v>204</v>
      </c>
      <c r="D37" s="80">
        <v>196</v>
      </c>
      <c r="E37" s="81">
        <f>F37+G37</f>
        <v>384</v>
      </c>
      <c r="F37" s="79">
        <v>192</v>
      </c>
      <c r="G37" s="80">
        <v>192</v>
      </c>
      <c r="H37" s="81">
        <f>SUM(I37:J37)</f>
        <v>2</v>
      </c>
      <c r="I37" s="79" t="s">
        <v>43</v>
      </c>
      <c r="J37" s="88">
        <v>2</v>
      </c>
      <c r="K37" s="80">
        <f>SUM(L37:M37)</f>
        <v>11</v>
      </c>
      <c r="L37" s="79">
        <v>10</v>
      </c>
      <c r="M37" s="80">
        <v>1</v>
      </c>
      <c r="N37" s="81">
        <f>SUM(O37:P37)</f>
        <v>3</v>
      </c>
      <c r="O37" s="79">
        <v>2</v>
      </c>
      <c r="P37" s="88">
        <v>1</v>
      </c>
    </row>
    <row r="38" spans="1:16" ht="13.5">
      <c r="A38" s="122" t="s">
        <v>117</v>
      </c>
      <c r="B38" s="80">
        <f aca="true" t="shared" si="3" ref="B38:B51">C38+D38</f>
        <v>416</v>
      </c>
      <c r="C38" s="79">
        <v>227</v>
      </c>
      <c r="D38" s="80">
        <v>189</v>
      </c>
      <c r="E38" s="81">
        <f aca="true" t="shared" si="4" ref="E38:E51">F38+G38</f>
        <v>400</v>
      </c>
      <c r="F38" s="79">
        <v>218</v>
      </c>
      <c r="G38" s="80">
        <v>182</v>
      </c>
      <c r="H38" s="81">
        <f aca="true" t="shared" si="5" ref="H38:H51">SUM(I38:J38)</f>
        <v>4</v>
      </c>
      <c r="I38" s="79">
        <v>1</v>
      </c>
      <c r="J38" s="88">
        <v>3</v>
      </c>
      <c r="K38" s="80">
        <f aca="true" t="shared" si="6" ref="K38:K52">SUM(L38:M38)</f>
        <v>6</v>
      </c>
      <c r="L38" s="79">
        <v>6</v>
      </c>
      <c r="M38" s="80" t="s">
        <v>43</v>
      </c>
      <c r="N38" s="81">
        <f aca="true" t="shared" si="7" ref="N38:N52">SUM(O38:P38)</f>
        <v>6</v>
      </c>
      <c r="O38" s="79">
        <v>2</v>
      </c>
      <c r="P38" s="88">
        <v>4</v>
      </c>
    </row>
    <row r="39" spans="1:16" ht="13.5">
      <c r="A39" s="122" t="s">
        <v>123</v>
      </c>
      <c r="B39" s="80">
        <f t="shared" si="3"/>
        <v>421</v>
      </c>
      <c r="C39" s="79">
        <v>214</v>
      </c>
      <c r="D39" s="80">
        <v>207</v>
      </c>
      <c r="E39" s="81">
        <f t="shared" si="4"/>
        <v>406</v>
      </c>
      <c r="F39" s="79">
        <v>205</v>
      </c>
      <c r="G39" s="80">
        <v>201</v>
      </c>
      <c r="H39" s="81">
        <f t="shared" si="5"/>
        <v>4</v>
      </c>
      <c r="I39" s="79">
        <v>2</v>
      </c>
      <c r="J39" s="88">
        <v>2</v>
      </c>
      <c r="K39" s="80">
        <f t="shared" si="6"/>
        <v>10</v>
      </c>
      <c r="L39" s="79">
        <v>6</v>
      </c>
      <c r="M39" s="80">
        <v>4</v>
      </c>
      <c r="N39" s="81">
        <f t="shared" si="7"/>
        <v>1</v>
      </c>
      <c r="O39" s="79">
        <v>1</v>
      </c>
      <c r="P39" s="88" t="s">
        <v>43</v>
      </c>
    </row>
    <row r="40" spans="1:16" ht="13.5">
      <c r="A40" s="122" t="s">
        <v>119</v>
      </c>
      <c r="B40" s="80">
        <f t="shared" si="3"/>
        <v>434</v>
      </c>
      <c r="C40" s="79">
        <v>216</v>
      </c>
      <c r="D40" s="80">
        <v>218</v>
      </c>
      <c r="E40" s="81">
        <f t="shared" si="4"/>
        <v>411</v>
      </c>
      <c r="F40" s="79">
        <v>202</v>
      </c>
      <c r="G40" s="80">
        <v>209</v>
      </c>
      <c r="H40" s="81">
        <f t="shared" si="5"/>
        <v>10</v>
      </c>
      <c r="I40" s="79">
        <v>3</v>
      </c>
      <c r="J40" s="88">
        <v>7</v>
      </c>
      <c r="K40" s="80">
        <f t="shared" si="6"/>
        <v>12</v>
      </c>
      <c r="L40" s="79">
        <v>10</v>
      </c>
      <c r="M40" s="80">
        <v>2</v>
      </c>
      <c r="N40" s="81">
        <f t="shared" si="7"/>
        <v>1</v>
      </c>
      <c r="O40" s="79">
        <v>1</v>
      </c>
      <c r="P40" s="88" t="s">
        <v>43</v>
      </c>
    </row>
    <row r="41" spans="1:16" ht="13.5">
      <c r="A41" s="78" t="s">
        <v>27</v>
      </c>
      <c r="B41" s="80">
        <f t="shared" si="3"/>
        <v>448</v>
      </c>
      <c r="C41" s="79">
        <v>225</v>
      </c>
      <c r="D41" s="80">
        <v>223</v>
      </c>
      <c r="E41" s="81">
        <f t="shared" si="4"/>
        <v>433</v>
      </c>
      <c r="F41" s="79">
        <v>215</v>
      </c>
      <c r="G41" s="80">
        <v>218</v>
      </c>
      <c r="H41" s="81">
        <f t="shared" si="5"/>
        <v>1</v>
      </c>
      <c r="I41" s="79" t="s">
        <v>86</v>
      </c>
      <c r="J41" s="88">
        <v>1</v>
      </c>
      <c r="K41" s="80">
        <f t="shared" si="6"/>
        <v>5</v>
      </c>
      <c r="L41" s="79">
        <v>3</v>
      </c>
      <c r="M41" s="80">
        <v>2</v>
      </c>
      <c r="N41" s="81">
        <f t="shared" si="7"/>
        <v>9</v>
      </c>
      <c r="O41" s="79">
        <v>7</v>
      </c>
      <c r="P41" s="88">
        <v>2</v>
      </c>
    </row>
    <row r="42" spans="1:16" ht="13.5">
      <c r="A42" s="122" t="s">
        <v>124</v>
      </c>
      <c r="B42" s="80">
        <f t="shared" si="3"/>
        <v>421</v>
      </c>
      <c r="C42" s="79">
        <v>229</v>
      </c>
      <c r="D42" s="80">
        <v>192</v>
      </c>
      <c r="E42" s="81">
        <f t="shared" si="4"/>
        <v>394</v>
      </c>
      <c r="F42" s="79">
        <v>213</v>
      </c>
      <c r="G42" s="80">
        <v>181</v>
      </c>
      <c r="H42" s="81">
        <f t="shared" si="5"/>
        <v>6</v>
      </c>
      <c r="I42" s="79">
        <v>1</v>
      </c>
      <c r="J42" s="88">
        <v>5</v>
      </c>
      <c r="K42" s="80">
        <f t="shared" si="6"/>
        <v>14</v>
      </c>
      <c r="L42" s="79">
        <v>12</v>
      </c>
      <c r="M42" s="80">
        <v>2</v>
      </c>
      <c r="N42" s="81">
        <f t="shared" si="7"/>
        <v>7</v>
      </c>
      <c r="O42" s="79">
        <v>3</v>
      </c>
      <c r="P42" s="88">
        <v>4</v>
      </c>
    </row>
    <row r="43" spans="1:16" ht="13.5">
      <c r="A43" s="122" t="s">
        <v>110</v>
      </c>
      <c r="B43" s="80">
        <f t="shared" si="3"/>
        <v>416</v>
      </c>
      <c r="C43" s="79">
        <v>210</v>
      </c>
      <c r="D43" s="80">
        <v>206</v>
      </c>
      <c r="E43" s="81">
        <f t="shared" si="4"/>
        <v>399</v>
      </c>
      <c r="F43" s="79">
        <v>199</v>
      </c>
      <c r="G43" s="80">
        <v>200</v>
      </c>
      <c r="H43" s="81">
        <f t="shared" si="5"/>
        <v>5</v>
      </c>
      <c r="I43" s="79" t="s">
        <v>86</v>
      </c>
      <c r="J43" s="88">
        <v>5</v>
      </c>
      <c r="K43" s="80">
        <f t="shared" si="6"/>
        <v>6</v>
      </c>
      <c r="L43" s="79">
        <v>5</v>
      </c>
      <c r="M43" s="80">
        <v>1</v>
      </c>
      <c r="N43" s="81">
        <f t="shared" si="7"/>
        <v>6</v>
      </c>
      <c r="O43" s="79">
        <v>6</v>
      </c>
      <c r="P43" s="88" t="s">
        <v>86</v>
      </c>
    </row>
    <row r="44" spans="1:16" ht="13.5">
      <c r="A44" s="122" t="s">
        <v>111</v>
      </c>
      <c r="B44" s="80">
        <f t="shared" si="3"/>
        <v>428</v>
      </c>
      <c r="C44" s="79">
        <v>218</v>
      </c>
      <c r="D44" s="80">
        <v>210</v>
      </c>
      <c r="E44" s="81">
        <f t="shared" si="4"/>
        <v>408</v>
      </c>
      <c r="F44" s="79">
        <v>204</v>
      </c>
      <c r="G44" s="80">
        <v>204</v>
      </c>
      <c r="H44" s="81">
        <f t="shared" si="5"/>
        <v>5</v>
      </c>
      <c r="I44" s="79">
        <v>1</v>
      </c>
      <c r="J44" s="88">
        <v>4</v>
      </c>
      <c r="K44" s="80">
        <f t="shared" si="6"/>
        <v>3</v>
      </c>
      <c r="L44" s="79">
        <v>1</v>
      </c>
      <c r="M44" s="80">
        <v>2</v>
      </c>
      <c r="N44" s="81">
        <f t="shared" si="7"/>
        <v>3</v>
      </c>
      <c r="O44" s="79">
        <v>2</v>
      </c>
      <c r="P44" s="88">
        <v>1</v>
      </c>
    </row>
    <row r="45" spans="1:16" ht="13.5">
      <c r="A45" s="122" t="s">
        <v>112</v>
      </c>
      <c r="B45" s="80">
        <f t="shared" si="3"/>
        <v>410</v>
      </c>
      <c r="C45" s="79">
        <v>209</v>
      </c>
      <c r="D45" s="80">
        <v>201</v>
      </c>
      <c r="E45" s="81">
        <f t="shared" si="4"/>
        <v>397</v>
      </c>
      <c r="F45" s="79">
        <v>200</v>
      </c>
      <c r="G45" s="80">
        <v>197</v>
      </c>
      <c r="H45" s="81">
        <f t="shared" si="5"/>
        <v>2</v>
      </c>
      <c r="I45" s="79" t="s">
        <v>86</v>
      </c>
      <c r="J45" s="88">
        <v>2</v>
      </c>
      <c r="K45" s="80">
        <f t="shared" si="6"/>
        <v>6</v>
      </c>
      <c r="L45" s="79">
        <v>4</v>
      </c>
      <c r="M45" s="80">
        <v>2</v>
      </c>
      <c r="N45" s="81">
        <f t="shared" si="7"/>
        <v>5</v>
      </c>
      <c r="O45" s="79">
        <v>5</v>
      </c>
      <c r="P45" s="88" t="s">
        <v>86</v>
      </c>
    </row>
    <row r="46" spans="1:16" ht="13.5">
      <c r="A46" s="122" t="s">
        <v>113</v>
      </c>
      <c r="B46" s="80">
        <f t="shared" si="3"/>
        <v>380</v>
      </c>
      <c r="C46" s="79">
        <v>202</v>
      </c>
      <c r="D46" s="80">
        <v>178</v>
      </c>
      <c r="E46" s="81">
        <f t="shared" si="4"/>
        <v>370</v>
      </c>
      <c r="F46" s="79">
        <v>198</v>
      </c>
      <c r="G46" s="80">
        <v>172</v>
      </c>
      <c r="H46" s="81">
        <f t="shared" si="5"/>
        <v>8</v>
      </c>
      <c r="I46" s="79">
        <v>1</v>
      </c>
      <c r="J46" s="88">
        <v>7</v>
      </c>
      <c r="K46" s="80">
        <f t="shared" si="6"/>
        <v>1</v>
      </c>
      <c r="L46" s="79">
        <v>1</v>
      </c>
      <c r="M46" s="80" t="s">
        <v>42</v>
      </c>
      <c r="N46" s="81">
        <f t="shared" si="7"/>
        <v>3</v>
      </c>
      <c r="O46" s="79">
        <v>2</v>
      </c>
      <c r="P46" s="88">
        <v>1</v>
      </c>
    </row>
    <row r="47" spans="1:16" ht="13.5">
      <c r="A47" s="122" t="s">
        <v>114</v>
      </c>
      <c r="B47" s="80">
        <f t="shared" si="3"/>
        <v>375</v>
      </c>
      <c r="C47" s="79">
        <v>194</v>
      </c>
      <c r="D47" s="80">
        <v>181</v>
      </c>
      <c r="E47" s="81">
        <f t="shared" si="4"/>
        <v>365</v>
      </c>
      <c r="F47" s="79">
        <v>189</v>
      </c>
      <c r="G47" s="80">
        <v>176</v>
      </c>
      <c r="H47" s="81">
        <f t="shared" si="5"/>
        <v>4</v>
      </c>
      <c r="I47" s="79" t="s">
        <v>86</v>
      </c>
      <c r="J47" s="88">
        <v>4</v>
      </c>
      <c r="K47" s="80">
        <f t="shared" si="6"/>
        <v>4</v>
      </c>
      <c r="L47" s="79">
        <v>4</v>
      </c>
      <c r="M47" s="80" t="s">
        <v>42</v>
      </c>
      <c r="N47" s="81">
        <f t="shared" si="7"/>
        <v>2</v>
      </c>
      <c r="O47" s="79">
        <v>1</v>
      </c>
      <c r="P47" s="88">
        <v>1</v>
      </c>
    </row>
    <row r="48" spans="1:16" ht="13.5">
      <c r="A48" s="122" t="s">
        <v>115</v>
      </c>
      <c r="B48" s="80">
        <f t="shared" si="3"/>
        <v>370</v>
      </c>
      <c r="C48" s="79">
        <v>193</v>
      </c>
      <c r="D48" s="80">
        <v>177</v>
      </c>
      <c r="E48" s="81">
        <f t="shared" si="4"/>
        <v>361</v>
      </c>
      <c r="F48" s="79">
        <v>190</v>
      </c>
      <c r="G48" s="80">
        <v>171</v>
      </c>
      <c r="H48" s="81">
        <f t="shared" si="5"/>
        <v>3</v>
      </c>
      <c r="I48" s="79" t="s">
        <v>86</v>
      </c>
      <c r="J48" s="88">
        <v>3</v>
      </c>
      <c r="K48" s="80">
        <f t="shared" si="6"/>
        <v>4</v>
      </c>
      <c r="L48" s="79">
        <v>2</v>
      </c>
      <c r="M48" s="80">
        <v>2</v>
      </c>
      <c r="N48" s="81">
        <f t="shared" si="7"/>
        <v>2</v>
      </c>
      <c r="O48" s="79">
        <v>1</v>
      </c>
      <c r="P48" s="88">
        <v>1</v>
      </c>
    </row>
    <row r="49" spans="1:16" ht="13.5">
      <c r="A49" s="122" t="s">
        <v>116</v>
      </c>
      <c r="B49" s="80">
        <f t="shared" si="3"/>
        <v>362</v>
      </c>
      <c r="C49" s="79">
        <v>186</v>
      </c>
      <c r="D49" s="80">
        <v>176</v>
      </c>
      <c r="E49" s="81">
        <f t="shared" si="4"/>
        <v>357</v>
      </c>
      <c r="F49" s="79">
        <v>183</v>
      </c>
      <c r="G49" s="80">
        <v>174</v>
      </c>
      <c r="H49" s="81">
        <f t="shared" si="5"/>
        <v>1</v>
      </c>
      <c r="I49" s="79" t="s">
        <v>86</v>
      </c>
      <c r="J49" s="88">
        <v>1</v>
      </c>
      <c r="K49" s="80">
        <f t="shared" si="6"/>
        <v>2</v>
      </c>
      <c r="L49" s="79">
        <v>2</v>
      </c>
      <c r="M49" s="80" t="s">
        <v>86</v>
      </c>
      <c r="N49" s="81">
        <f t="shared" si="7"/>
        <v>2</v>
      </c>
      <c r="O49" s="79">
        <v>1</v>
      </c>
      <c r="P49" s="88">
        <v>1</v>
      </c>
    </row>
    <row r="50" spans="1:16" ht="13.5">
      <c r="A50" s="122" t="s">
        <v>121</v>
      </c>
      <c r="B50" s="80">
        <f t="shared" si="3"/>
        <v>359</v>
      </c>
      <c r="C50" s="79">
        <v>183</v>
      </c>
      <c r="D50" s="80">
        <v>176</v>
      </c>
      <c r="E50" s="81">
        <f t="shared" si="4"/>
        <v>349</v>
      </c>
      <c r="F50" s="79">
        <v>176</v>
      </c>
      <c r="G50" s="80">
        <v>173</v>
      </c>
      <c r="H50" s="81">
        <f t="shared" si="5"/>
        <v>1</v>
      </c>
      <c r="I50" s="79">
        <v>1</v>
      </c>
      <c r="J50" s="88" t="s">
        <v>86</v>
      </c>
      <c r="K50" s="80">
        <f t="shared" si="6"/>
        <v>5</v>
      </c>
      <c r="L50" s="79">
        <v>2</v>
      </c>
      <c r="M50" s="80">
        <v>3</v>
      </c>
      <c r="N50" s="81">
        <f t="shared" si="7"/>
        <v>4</v>
      </c>
      <c r="O50" s="79">
        <v>4</v>
      </c>
      <c r="P50" s="91" t="s">
        <v>86</v>
      </c>
    </row>
    <row r="51" spans="1:16" ht="13.5">
      <c r="A51" s="122" t="s">
        <v>107</v>
      </c>
      <c r="B51" s="80">
        <f t="shared" si="3"/>
        <v>377</v>
      </c>
      <c r="C51" s="79">
        <v>206</v>
      </c>
      <c r="D51" s="80">
        <v>171</v>
      </c>
      <c r="E51" s="81">
        <f t="shared" si="4"/>
        <v>372</v>
      </c>
      <c r="F51" s="79">
        <v>204</v>
      </c>
      <c r="G51" s="80">
        <v>168</v>
      </c>
      <c r="H51" s="81">
        <f t="shared" si="5"/>
        <v>5</v>
      </c>
      <c r="I51" s="79">
        <v>2</v>
      </c>
      <c r="J51" s="88">
        <v>3</v>
      </c>
      <c r="K51" s="80" t="s">
        <v>42</v>
      </c>
      <c r="L51" s="79" t="s">
        <v>42</v>
      </c>
      <c r="M51" s="80" t="s">
        <v>42</v>
      </c>
      <c r="N51" s="81" t="s">
        <v>42</v>
      </c>
      <c r="O51" s="79" t="s">
        <v>42</v>
      </c>
      <c r="P51" s="88" t="s">
        <v>42</v>
      </c>
    </row>
    <row r="52" spans="1:16" ht="13.5">
      <c r="A52" s="122" t="s">
        <v>122</v>
      </c>
      <c r="B52" s="80">
        <f>C52+D52</f>
        <v>352</v>
      </c>
      <c r="C52" s="79">
        <v>171</v>
      </c>
      <c r="D52" s="80">
        <v>181</v>
      </c>
      <c r="E52" s="81">
        <f>F52+G52</f>
        <v>347</v>
      </c>
      <c r="F52" s="79">
        <v>168</v>
      </c>
      <c r="G52" s="80">
        <v>179</v>
      </c>
      <c r="H52" s="81" t="s">
        <v>42</v>
      </c>
      <c r="I52" s="79" t="s">
        <v>42</v>
      </c>
      <c r="J52" s="88" t="s">
        <v>42</v>
      </c>
      <c r="K52" s="80">
        <f t="shared" si="6"/>
        <v>1</v>
      </c>
      <c r="L52" s="79">
        <v>1</v>
      </c>
      <c r="M52" s="80" t="s">
        <v>42</v>
      </c>
      <c r="N52" s="81">
        <f t="shared" si="7"/>
        <v>4</v>
      </c>
      <c r="O52" s="79">
        <v>2</v>
      </c>
      <c r="P52" s="88">
        <v>2</v>
      </c>
    </row>
    <row r="53" spans="1:16" ht="13.5">
      <c r="A53" s="122" t="s">
        <v>154</v>
      </c>
      <c r="B53" s="80">
        <v>304</v>
      </c>
      <c r="C53" s="79">
        <v>148</v>
      </c>
      <c r="D53" s="80">
        <v>156</v>
      </c>
      <c r="E53" s="81">
        <v>296</v>
      </c>
      <c r="F53" s="79">
        <v>147</v>
      </c>
      <c r="G53" s="80">
        <v>149</v>
      </c>
      <c r="H53" s="81">
        <v>5</v>
      </c>
      <c r="I53" s="79" t="s">
        <v>42</v>
      </c>
      <c r="J53" s="88">
        <v>5</v>
      </c>
      <c r="K53" s="80" t="s">
        <v>42</v>
      </c>
      <c r="L53" s="79" t="s">
        <v>42</v>
      </c>
      <c r="M53" s="80" t="s">
        <v>42</v>
      </c>
      <c r="N53" s="81">
        <v>3</v>
      </c>
      <c r="O53" s="79">
        <v>1</v>
      </c>
      <c r="P53" s="88">
        <v>2</v>
      </c>
    </row>
    <row r="54" spans="1:16" ht="13.5">
      <c r="A54" s="122" t="s">
        <v>155</v>
      </c>
      <c r="B54" s="80">
        <v>351</v>
      </c>
      <c r="C54" s="79">
        <v>171</v>
      </c>
      <c r="D54" s="80">
        <v>180</v>
      </c>
      <c r="E54" s="81">
        <v>344</v>
      </c>
      <c r="F54" s="79">
        <v>169</v>
      </c>
      <c r="G54" s="80">
        <v>175</v>
      </c>
      <c r="H54" s="81">
        <v>5</v>
      </c>
      <c r="I54" s="79" t="s">
        <v>42</v>
      </c>
      <c r="J54" s="88">
        <v>5</v>
      </c>
      <c r="K54" s="80">
        <v>1</v>
      </c>
      <c r="L54" s="79">
        <v>1</v>
      </c>
      <c r="M54" s="80" t="s">
        <v>42</v>
      </c>
      <c r="N54" s="81">
        <v>1</v>
      </c>
      <c r="O54" s="79">
        <v>1</v>
      </c>
      <c r="P54" s="88" t="s">
        <v>42</v>
      </c>
    </row>
    <row r="55" spans="1:16" ht="13.5">
      <c r="A55" s="122" t="s">
        <v>156</v>
      </c>
      <c r="B55" s="80">
        <v>302</v>
      </c>
      <c r="C55" s="79">
        <v>158</v>
      </c>
      <c r="D55" s="80">
        <v>144</v>
      </c>
      <c r="E55" s="81">
        <v>292</v>
      </c>
      <c r="F55" s="79">
        <v>152</v>
      </c>
      <c r="G55" s="80">
        <v>140</v>
      </c>
      <c r="H55" s="81">
        <v>3</v>
      </c>
      <c r="I55" s="79">
        <v>0</v>
      </c>
      <c r="J55" s="88">
        <v>3</v>
      </c>
      <c r="K55" s="80">
        <v>1</v>
      </c>
      <c r="L55" s="79">
        <v>1</v>
      </c>
      <c r="M55" s="80" t="s">
        <v>42</v>
      </c>
      <c r="N55" s="81">
        <v>6</v>
      </c>
      <c r="O55" s="79">
        <v>5</v>
      </c>
      <c r="P55" s="88">
        <v>1</v>
      </c>
    </row>
    <row r="56" spans="1:16" ht="13.5">
      <c r="A56" s="122" t="s">
        <v>161</v>
      </c>
      <c r="B56" s="80">
        <v>275</v>
      </c>
      <c r="C56" s="79">
        <v>132</v>
      </c>
      <c r="D56" s="80">
        <v>143</v>
      </c>
      <c r="E56" s="81">
        <v>274</v>
      </c>
      <c r="F56" s="79">
        <v>131</v>
      </c>
      <c r="G56" s="80">
        <v>143</v>
      </c>
      <c r="H56" s="81" t="s">
        <v>42</v>
      </c>
      <c r="I56" s="79" t="s">
        <v>42</v>
      </c>
      <c r="J56" s="88" t="s">
        <v>42</v>
      </c>
      <c r="K56" s="80" t="s">
        <v>42</v>
      </c>
      <c r="L56" s="79" t="s">
        <v>42</v>
      </c>
      <c r="M56" s="80" t="s">
        <v>42</v>
      </c>
      <c r="N56" s="81">
        <v>1</v>
      </c>
      <c r="O56" s="79">
        <v>1</v>
      </c>
      <c r="P56" s="88" t="s">
        <v>42</v>
      </c>
    </row>
    <row r="57" spans="1:16" ht="13.5">
      <c r="A57" s="122" t="s">
        <v>167</v>
      </c>
      <c r="B57" s="80">
        <v>296</v>
      </c>
      <c r="C57" s="79">
        <v>147</v>
      </c>
      <c r="D57" s="80">
        <v>149</v>
      </c>
      <c r="E57" s="81">
        <v>292</v>
      </c>
      <c r="F57" s="79">
        <v>145</v>
      </c>
      <c r="G57" s="80">
        <v>147</v>
      </c>
      <c r="H57" s="81" t="s">
        <v>42</v>
      </c>
      <c r="I57" s="79" t="s">
        <v>42</v>
      </c>
      <c r="J57" s="88" t="s">
        <v>42</v>
      </c>
      <c r="K57" s="80">
        <v>1</v>
      </c>
      <c r="L57" s="79">
        <v>1</v>
      </c>
      <c r="M57" s="80" t="s">
        <v>42</v>
      </c>
      <c r="N57" s="81">
        <v>3</v>
      </c>
      <c r="O57" s="79">
        <v>1</v>
      </c>
      <c r="P57" s="88">
        <v>2</v>
      </c>
    </row>
    <row r="58" spans="1:16" ht="14.25" thickBot="1">
      <c r="A58" s="123" t="s">
        <v>208</v>
      </c>
      <c r="B58" s="94">
        <v>279</v>
      </c>
      <c r="C58" s="96">
        <v>142</v>
      </c>
      <c r="D58" s="94">
        <v>137</v>
      </c>
      <c r="E58" s="95">
        <v>270</v>
      </c>
      <c r="F58" s="96">
        <v>138</v>
      </c>
      <c r="G58" s="94">
        <v>132</v>
      </c>
      <c r="H58" s="95">
        <v>3</v>
      </c>
      <c r="I58" s="96" t="s">
        <v>212</v>
      </c>
      <c r="J58" s="97">
        <v>3</v>
      </c>
      <c r="K58" s="94" t="s">
        <v>212</v>
      </c>
      <c r="L58" s="96" t="s">
        <v>212</v>
      </c>
      <c r="M58" s="94" t="s">
        <v>212</v>
      </c>
      <c r="N58" s="95">
        <v>6</v>
      </c>
      <c r="O58" s="96">
        <v>4</v>
      </c>
      <c r="P58" s="97">
        <v>2</v>
      </c>
    </row>
    <row r="59" spans="1:16" ht="13.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407" t="s">
        <v>22</v>
      </c>
      <c r="O59" s="407"/>
      <c r="P59" s="407"/>
    </row>
  </sheetData>
  <sheetProtection/>
  <mergeCells count="16">
    <mergeCell ref="B3:D3"/>
    <mergeCell ref="E3:G3"/>
    <mergeCell ref="H3:J3"/>
    <mergeCell ref="B34:D34"/>
    <mergeCell ref="E34:G34"/>
    <mergeCell ref="H34:J34"/>
    <mergeCell ref="K34:M34"/>
    <mergeCell ref="H27:J27"/>
    <mergeCell ref="G2:J2"/>
    <mergeCell ref="N59:P59"/>
    <mergeCell ref="E35:G35"/>
    <mergeCell ref="H35:J35"/>
    <mergeCell ref="K35:M35"/>
    <mergeCell ref="N35:P35"/>
    <mergeCell ref="M33:P33"/>
    <mergeCell ref="N34:P34"/>
  </mergeCells>
  <printOptions/>
  <pageMargins left="0.5905511811023623" right="0.5905511811023623" top="0.984251968503937" bottom="0.984251968503937" header="0.5118110236220472" footer="0.5118110236220472"/>
  <pageSetup orientation="portrait" paperSize="9" r:id="rId1"/>
  <headerFooter alignWithMargins="0">
    <oddHeader>&amp;R&amp;12教　育</oddHeader>
    <oddFooter>&amp;C83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N51"/>
  <sheetViews>
    <sheetView zoomScale="90" zoomScaleNormal="90" zoomScalePageLayoutView="0" workbookViewId="0" topLeftCell="A1">
      <selection activeCell="B10" sqref="B10"/>
    </sheetView>
  </sheetViews>
  <sheetFormatPr defaultColWidth="9.00390625" defaultRowHeight="13.5"/>
  <cols>
    <col min="1" max="1" width="7.625" style="0" customWidth="1"/>
    <col min="2" max="18" width="4.625" style="0" customWidth="1"/>
    <col min="19" max="19" width="4.125" style="0" customWidth="1"/>
    <col min="20" max="20" width="7.00390625" style="0" customWidth="1"/>
    <col min="21" max="38" width="4.125" style="0" customWidth="1"/>
    <col min="39" max="39" width="4.625" style="0" customWidth="1"/>
    <col min="40" max="51" width="5.875" style="0" customWidth="1"/>
  </cols>
  <sheetData>
    <row r="1" ht="17.25">
      <c r="A1" s="1" t="s">
        <v>220</v>
      </c>
    </row>
    <row r="2" spans="27:31" ht="14.25" thickBot="1">
      <c r="AA2" s="208"/>
      <c r="AB2" s="208"/>
      <c r="AC2" s="209"/>
      <c r="AD2" s="210" t="s">
        <v>182</v>
      </c>
      <c r="AE2" s="208"/>
    </row>
    <row r="3" spans="1:31" ht="13.5" customHeight="1">
      <c r="A3" s="259"/>
      <c r="B3" s="433" t="s">
        <v>222</v>
      </c>
      <c r="C3" s="434"/>
      <c r="D3" s="435"/>
      <c r="E3" s="421" t="s">
        <v>200</v>
      </c>
      <c r="F3" s="422"/>
      <c r="G3" s="423"/>
      <c r="H3" s="421" t="s">
        <v>223</v>
      </c>
      <c r="I3" s="422"/>
      <c r="J3" s="423"/>
      <c r="K3" s="421" t="s">
        <v>202</v>
      </c>
      <c r="L3" s="422"/>
      <c r="M3" s="423"/>
      <c r="N3" s="421" t="s">
        <v>204</v>
      </c>
      <c r="O3" s="422"/>
      <c r="P3" s="424"/>
      <c r="Q3" s="447" t="s">
        <v>169</v>
      </c>
      <c r="R3" s="422"/>
      <c r="S3" s="423"/>
      <c r="T3" s="212"/>
      <c r="U3" s="211"/>
      <c r="V3" s="211"/>
      <c r="W3" s="211"/>
      <c r="X3" s="212"/>
      <c r="Y3" s="213"/>
      <c r="Z3" s="214" t="s">
        <v>168</v>
      </c>
      <c r="AA3" s="215"/>
      <c r="AB3" s="216"/>
      <c r="AC3" s="217"/>
      <c r="AD3" s="212"/>
      <c r="AE3" s="218"/>
    </row>
    <row r="4" spans="1:31" ht="13.5" customHeight="1">
      <c r="A4" s="260"/>
      <c r="B4" s="436"/>
      <c r="C4" s="437"/>
      <c r="D4" s="438"/>
      <c r="E4" s="425" t="s">
        <v>198</v>
      </c>
      <c r="F4" s="426"/>
      <c r="G4" s="427"/>
      <c r="H4" s="425" t="s">
        <v>199</v>
      </c>
      <c r="I4" s="426"/>
      <c r="J4" s="427"/>
      <c r="K4" s="425" t="s">
        <v>201</v>
      </c>
      <c r="L4" s="426"/>
      <c r="M4" s="427"/>
      <c r="N4" s="425" t="s">
        <v>203</v>
      </c>
      <c r="O4" s="426"/>
      <c r="P4" s="431"/>
      <c r="Q4" s="445"/>
      <c r="R4" s="426"/>
      <c r="S4" s="427"/>
      <c r="T4" s="444" t="s">
        <v>170</v>
      </c>
      <c r="U4" s="448" t="s">
        <v>171</v>
      </c>
      <c r="V4" s="448" t="s">
        <v>172</v>
      </c>
      <c r="W4" s="442" t="s">
        <v>173</v>
      </c>
      <c r="X4" s="443"/>
      <c r="Y4" s="444"/>
      <c r="Z4" s="219" t="s">
        <v>174</v>
      </c>
      <c r="AA4" s="220"/>
      <c r="AB4" s="221"/>
      <c r="AC4" s="222" t="s">
        <v>175</v>
      </c>
      <c r="AD4" s="223"/>
      <c r="AE4" s="224"/>
    </row>
    <row r="5" spans="1:31" ht="13.5">
      <c r="A5" s="260" t="s">
        <v>181</v>
      </c>
      <c r="B5" s="436"/>
      <c r="C5" s="437"/>
      <c r="D5" s="438"/>
      <c r="E5" s="425"/>
      <c r="F5" s="426"/>
      <c r="G5" s="427"/>
      <c r="H5" s="425"/>
      <c r="I5" s="426"/>
      <c r="J5" s="427"/>
      <c r="K5" s="425"/>
      <c r="L5" s="426"/>
      <c r="M5" s="427"/>
      <c r="N5" s="425"/>
      <c r="O5" s="426"/>
      <c r="P5" s="431"/>
      <c r="Q5" s="445" t="s">
        <v>176</v>
      </c>
      <c r="R5" s="426"/>
      <c r="S5" s="427"/>
      <c r="T5" s="444"/>
      <c r="U5" s="448"/>
      <c r="V5" s="448"/>
      <c r="W5" s="442"/>
      <c r="X5" s="443"/>
      <c r="Y5" s="444"/>
      <c r="Z5" s="219" t="s">
        <v>177</v>
      </c>
      <c r="AA5" s="220"/>
      <c r="AB5" s="221"/>
      <c r="AC5" s="225"/>
      <c r="AD5" s="223"/>
      <c r="AE5" s="224"/>
    </row>
    <row r="6" spans="1:31" ht="13.5">
      <c r="A6" s="260"/>
      <c r="B6" s="439"/>
      <c r="C6" s="440"/>
      <c r="D6" s="441"/>
      <c r="E6" s="428"/>
      <c r="F6" s="429"/>
      <c r="G6" s="430"/>
      <c r="H6" s="428"/>
      <c r="I6" s="429"/>
      <c r="J6" s="430"/>
      <c r="K6" s="428"/>
      <c r="L6" s="429"/>
      <c r="M6" s="430"/>
      <c r="N6" s="428"/>
      <c r="O6" s="429"/>
      <c r="P6" s="432"/>
      <c r="Q6" s="446"/>
      <c r="R6" s="429"/>
      <c r="S6" s="430"/>
      <c r="T6" s="228"/>
      <c r="U6" s="226"/>
      <c r="V6" s="226"/>
      <c r="W6" s="227"/>
      <c r="X6" s="228"/>
      <c r="Y6" s="229"/>
      <c r="Z6" s="230"/>
      <c r="AA6" s="231"/>
      <c r="AB6" s="232"/>
      <c r="AC6" s="226"/>
      <c r="AD6" s="228"/>
      <c r="AE6" s="233"/>
    </row>
    <row r="7" spans="1:31" ht="14.25" thickBot="1">
      <c r="A7" s="261"/>
      <c r="B7" s="262" t="s">
        <v>178</v>
      </c>
      <c r="C7" s="282" t="s">
        <v>179</v>
      </c>
      <c r="D7" s="283" t="s">
        <v>180</v>
      </c>
      <c r="E7" s="263" t="s">
        <v>178</v>
      </c>
      <c r="F7" s="294" t="s">
        <v>179</v>
      </c>
      <c r="G7" s="295" t="s">
        <v>180</v>
      </c>
      <c r="H7" s="263" t="s">
        <v>178</v>
      </c>
      <c r="I7" s="294" t="s">
        <v>179</v>
      </c>
      <c r="J7" s="295" t="s">
        <v>180</v>
      </c>
      <c r="K7" s="263" t="s">
        <v>178</v>
      </c>
      <c r="L7" s="294" t="s">
        <v>179</v>
      </c>
      <c r="M7" s="295" t="s">
        <v>180</v>
      </c>
      <c r="N7" s="263" t="s">
        <v>178</v>
      </c>
      <c r="O7" s="294" t="s">
        <v>179</v>
      </c>
      <c r="P7" s="306" t="s">
        <v>180</v>
      </c>
      <c r="Q7" s="264" t="s">
        <v>178</v>
      </c>
      <c r="R7" s="294" t="s">
        <v>179</v>
      </c>
      <c r="S7" s="312" t="s">
        <v>180</v>
      </c>
      <c r="T7" s="245" t="s">
        <v>178</v>
      </c>
      <c r="U7" s="234" t="s">
        <v>178</v>
      </c>
      <c r="V7" s="234" t="s">
        <v>178</v>
      </c>
      <c r="W7" s="235" t="s">
        <v>178</v>
      </c>
      <c r="X7" s="236" t="s">
        <v>179</v>
      </c>
      <c r="Y7" s="234" t="s">
        <v>180</v>
      </c>
      <c r="Z7" s="235" t="s">
        <v>178</v>
      </c>
      <c r="AA7" s="236" t="s">
        <v>179</v>
      </c>
      <c r="AB7" s="234" t="s">
        <v>180</v>
      </c>
      <c r="AC7" s="235" t="s">
        <v>178</v>
      </c>
      <c r="AD7" s="236" t="s">
        <v>179</v>
      </c>
      <c r="AE7" s="237" t="s">
        <v>180</v>
      </c>
    </row>
    <row r="8" spans="1:31" ht="14.25" thickTop="1">
      <c r="A8" s="92">
        <v>11</v>
      </c>
      <c r="B8" s="265">
        <v>386</v>
      </c>
      <c r="C8" s="284">
        <v>203</v>
      </c>
      <c r="D8" s="285">
        <v>183</v>
      </c>
      <c r="E8" s="266">
        <v>148</v>
      </c>
      <c r="F8" s="296">
        <v>72</v>
      </c>
      <c r="G8" s="297">
        <v>76</v>
      </c>
      <c r="H8" s="266">
        <v>111</v>
      </c>
      <c r="I8" s="296">
        <v>50</v>
      </c>
      <c r="J8" s="297">
        <v>61</v>
      </c>
      <c r="K8" s="266">
        <v>10</v>
      </c>
      <c r="L8" s="296">
        <v>7</v>
      </c>
      <c r="M8" s="297">
        <v>3</v>
      </c>
      <c r="N8" s="266">
        <v>1</v>
      </c>
      <c r="O8" s="296">
        <v>1</v>
      </c>
      <c r="P8" s="307">
        <v>0</v>
      </c>
      <c r="Q8" s="267">
        <v>58</v>
      </c>
      <c r="R8" s="296">
        <v>41</v>
      </c>
      <c r="S8" s="313">
        <v>17</v>
      </c>
      <c r="T8" s="246">
        <v>58</v>
      </c>
      <c r="U8" s="238">
        <v>0</v>
      </c>
      <c r="V8" s="238">
        <v>0</v>
      </c>
      <c r="W8" s="239">
        <v>38.34196891191709</v>
      </c>
      <c r="X8" s="240">
        <v>35.5</v>
      </c>
      <c r="Y8" s="241">
        <v>41.5</v>
      </c>
      <c r="Z8" s="239">
        <v>28.756476683937827</v>
      </c>
      <c r="AA8" s="240">
        <v>24.6</v>
      </c>
      <c r="AB8" s="241">
        <v>33.3</v>
      </c>
      <c r="AC8" s="239">
        <v>15.544041450777202</v>
      </c>
      <c r="AD8" s="240">
        <v>21.2</v>
      </c>
      <c r="AE8" s="184">
        <v>9.3</v>
      </c>
    </row>
    <row r="9" spans="1:31" ht="13.5">
      <c r="A9" s="92">
        <v>12</v>
      </c>
      <c r="B9" s="265">
        <v>312</v>
      </c>
      <c r="C9" s="284">
        <v>178</v>
      </c>
      <c r="D9" s="285">
        <v>134</v>
      </c>
      <c r="E9" s="266">
        <v>122</v>
      </c>
      <c r="F9" s="296">
        <v>60</v>
      </c>
      <c r="G9" s="297">
        <v>62</v>
      </c>
      <c r="H9" s="266">
        <v>103</v>
      </c>
      <c r="I9" s="296">
        <v>61</v>
      </c>
      <c r="J9" s="297">
        <v>42</v>
      </c>
      <c r="K9" s="266">
        <v>33</v>
      </c>
      <c r="L9" s="296">
        <v>25</v>
      </c>
      <c r="M9" s="297">
        <v>8</v>
      </c>
      <c r="N9" s="266">
        <v>0</v>
      </c>
      <c r="O9" s="296">
        <v>0</v>
      </c>
      <c r="P9" s="307">
        <v>0</v>
      </c>
      <c r="Q9" s="267">
        <v>27</v>
      </c>
      <c r="R9" s="296">
        <v>19</v>
      </c>
      <c r="S9" s="313">
        <v>8</v>
      </c>
      <c r="T9" s="246">
        <v>27</v>
      </c>
      <c r="U9" s="238">
        <v>0</v>
      </c>
      <c r="V9" s="238">
        <v>0</v>
      </c>
      <c r="W9" s="239">
        <v>39.1025641025641</v>
      </c>
      <c r="X9" s="240">
        <v>33.70786516853933</v>
      </c>
      <c r="Y9" s="241">
        <v>46.26865671641791</v>
      </c>
      <c r="Z9" s="239">
        <v>33.01282051282051</v>
      </c>
      <c r="AA9" s="240">
        <v>34.26966292134831</v>
      </c>
      <c r="AB9" s="241">
        <v>31.343283582089555</v>
      </c>
      <c r="AC9" s="239">
        <v>9.294871794871796</v>
      </c>
      <c r="AD9" s="240">
        <v>11.235955056179774</v>
      </c>
      <c r="AE9" s="184">
        <v>6.7164179104477615</v>
      </c>
    </row>
    <row r="10" spans="1:31" ht="13.5">
      <c r="A10" s="92">
        <v>13</v>
      </c>
      <c r="B10" s="268">
        <v>330</v>
      </c>
      <c r="C10" s="286">
        <v>190</v>
      </c>
      <c r="D10" s="287">
        <v>140</v>
      </c>
      <c r="E10" s="269">
        <f>F10+G10</f>
        <v>128</v>
      </c>
      <c r="F10" s="298">
        <v>63</v>
      </c>
      <c r="G10" s="299">
        <v>65</v>
      </c>
      <c r="H10" s="269">
        <f>I10+J10</f>
        <v>92</v>
      </c>
      <c r="I10" s="298">
        <v>44</v>
      </c>
      <c r="J10" s="299">
        <v>48</v>
      </c>
      <c r="K10" s="269">
        <f>L10+M10</f>
        <v>36</v>
      </c>
      <c r="L10" s="298">
        <v>27</v>
      </c>
      <c r="M10" s="299">
        <v>9</v>
      </c>
      <c r="N10" s="269">
        <f>O10+P10</f>
        <v>2</v>
      </c>
      <c r="O10" s="298">
        <v>2</v>
      </c>
      <c r="P10" s="308">
        <v>0</v>
      </c>
      <c r="Q10" s="270">
        <v>48</v>
      </c>
      <c r="R10" s="298">
        <v>37</v>
      </c>
      <c r="S10" s="314">
        <v>11</v>
      </c>
      <c r="T10" s="247">
        <v>24</v>
      </c>
      <c r="U10" s="242">
        <v>0</v>
      </c>
      <c r="V10" s="242">
        <v>0</v>
      </c>
      <c r="W10" s="239">
        <v>38.78787878787879</v>
      </c>
      <c r="X10" s="240">
        <v>33.1578947368421</v>
      </c>
      <c r="Y10" s="241">
        <v>46.42857142857143</v>
      </c>
      <c r="Z10" s="239">
        <v>27.878787878787882</v>
      </c>
      <c r="AA10" s="240">
        <v>23.157894736842106</v>
      </c>
      <c r="AB10" s="241">
        <v>34.285714285714285</v>
      </c>
      <c r="AC10" s="239">
        <v>14.545454545454545</v>
      </c>
      <c r="AD10" s="240">
        <v>19.473684210526315</v>
      </c>
      <c r="AE10" s="184">
        <v>7.857142857142857</v>
      </c>
    </row>
    <row r="11" spans="1:31" ht="13.5">
      <c r="A11" s="92">
        <v>14</v>
      </c>
      <c r="B11" s="268">
        <v>386</v>
      </c>
      <c r="C11" s="286">
        <v>205</v>
      </c>
      <c r="D11" s="287">
        <v>181</v>
      </c>
      <c r="E11" s="269">
        <f>F11+G11</f>
        <v>164</v>
      </c>
      <c r="F11" s="298">
        <v>81</v>
      </c>
      <c r="G11" s="299">
        <v>83</v>
      </c>
      <c r="H11" s="269">
        <f>I11+J11</f>
        <v>122</v>
      </c>
      <c r="I11" s="298">
        <v>52</v>
      </c>
      <c r="J11" s="299">
        <v>70</v>
      </c>
      <c r="K11" s="269">
        <f>L11+M11</f>
        <v>36</v>
      </c>
      <c r="L11" s="298">
        <v>27</v>
      </c>
      <c r="M11" s="299">
        <v>9</v>
      </c>
      <c r="N11" s="269">
        <f>O11+P11</f>
        <v>3</v>
      </c>
      <c r="O11" s="298">
        <v>2</v>
      </c>
      <c r="P11" s="308">
        <v>1</v>
      </c>
      <c r="Q11" s="270">
        <v>45</v>
      </c>
      <c r="R11" s="298">
        <v>30</v>
      </c>
      <c r="S11" s="314">
        <v>15</v>
      </c>
      <c r="T11" s="247">
        <v>16</v>
      </c>
      <c r="U11" s="242">
        <v>0</v>
      </c>
      <c r="V11" s="242">
        <v>0</v>
      </c>
      <c r="W11" s="239">
        <v>42.5</v>
      </c>
      <c r="X11" s="240">
        <v>39.5</v>
      </c>
      <c r="Y11" s="241">
        <v>45.9</v>
      </c>
      <c r="Z11" s="239">
        <v>31.6</v>
      </c>
      <c r="AA11" s="240">
        <v>25.4</v>
      </c>
      <c r="AB11" s="241">
        <v>38.7</v>
      </c>
      <c r="AC11" s="239">
        <v>11.7</v>
      </c>
      <c r="AD11" s="240">
        <v>14.6</v>
      </c>
      <c r="AE11" s="184">
        <v>8.3</v>
      </c>
    </row>
    <row r="12" spans="1:31" ht="13.5">
      <c r="A12" s="92">
        <v>15</v>
      </c>
      <c r="B12" s="271">
        <v>354</v>
      </c>
      <c r="C12" s="288">
        <v>179</v>
      </c>
      <c r="D12" s="289">
        <v>175</v>
      </c>
      <c r="E12" s="272">
        <f>F12+G12</f>
        <v>149</v>
      </c>
      <c r="F12" s="300">
        <v>81</v>
      </c>
      <c r="G12" s="301">
        <v>68</v>
      </c>
      <c r="H12" s="272">
        <f>I12+J12</f>
        <v>114</v>
      </c>
      <c r="I12" s="300">
        <v>45</v>
      </c>
      <c r="J12" s="301">
        <v>69</v>
      </c>
      <c r="K12" s="272">
        <f>L12+M12</f>
        <v>41</v>
      </c>
      <c r="L12" s="300">
        <v>26</v>
      </c>
      <c r="M12" s="301">
        <v>15</v>
      </c>
      <c r="N12" s="272">
        <f>O12+P12</f>
        <v>3</v>
      </c>
      <c r="O12" s="300">
        <v>3</v>
      </c>
      <c r="P12" s="309">
        <v>0</v>
      </c>
      <c r="Q12" s="273">
        <v>30</v>
      </c>
      <c r="R12" s="300">
        <v>13</v>
      </c>
      <c r="S12" s="315">
        <v>17</v>
      </c>
      <c r="T12" s="248">
        <v>17</v>
      </c>
      <c r="U12" s="243">
        <v>0</v>
      </c>
      <c r="V12" s="243">
        <v>0</v>
      </c>
      <c r="W12" s="239">
        <v>42.1</v>
      </c>
      <c r="X12" s="240">
        <v>45.3</v>
      </c>
      <c r="Y12" s="241">
        <v>38.9</v>
      </c>
      <c r="Z12" s="239">
        <v>32.2</v>
      </c>
      <c r="AA12" s="240">
        <v>25.1</v>
      </c>
      <c r="AB12" s="241">
        <v>39.4</v>
      </c>
      <c r="AC12" s="239">
        <v>8.5</v>
      </c>
      <c r="AD12" s="240">
        <v>7.3</v>
      </c>
      <c r="AE12" s="184">
        <v>9.7</v>
      </c>
    </row>
    <row r="13" spans="1:31" ht="13.5">
      <c r="A13" s="92">
        <v>16</v>
      </c>
      <c r="B13" s="271">
        <v>297</v>
      </c>
      <c r="C13" s="288">
        <v>154</v>
      </c>
      <c r="D13" s="289">
        <v>143</v>
      </c>
      <c r="E13" s="272">
        <v>119</v>
      </c>
      <c r="F13" s="300">
        <v>63</v>
      </c>
      <c r="G13" s="301">
        <v>56</v>
      </c>
      <c r="H13" s="272">
        <v>93</v>
      </c>
      <c r="I13" s="300">
        <v>32</v>
      </c>
      <c r="J13" s="301">
        <v>61</v>
      </c>
      <c r="K13" s="272">
        <v>36</v>
      </c>
      <c r="L13" s="300">
        <v>29</v>
      </c>
      <c r="M13" s="301">
        <v>7</v>
      </c>
      <c r="N13" s="272">
        <v>2</v>
      </c>
      <c r="O13" s="300">
        <v>2</v>
      </c>
      <c r="P13" s="309">
        <v>0</v>
      </c>
      <c r="Q13" s="273">
        <v>22</v>
      </c>
      <c r="R13" s="300">
        <v>14</v>
      </c>
      <c r="S13" s="315">
        <v>8</v>
      </c>
      <c r="T13" s="248">
        <v>2</v>
      </c>
      <c r="U13" s="243">
        <v>22</v>
      </c>
      <c r="V13" s="243">
        <v>1</v>
      </c>
      <c r="W13" s="239">
        <v>40.1</v>
      </c>
      <c r="X13" s="240">
        <v>40.9</v>
      </c>
      <c r="Y13" s="241">
        <v>39.2</v>
      </c>
      <c r="Z13" s="239">
        <v>31.3</v>
      </c>
      <c r="AA13" s="240">
        <v>20.8</v>
      </c>
      <c r="AB13" s="241">
        <v>42.7</v>
      </c>
      <c r="AC13" s="239">
        <v>7.4</v>
      </c>
      <c r="AD13" s="240">
        <v>9.1</v>
      </c>
      <c r="AE13" s="184">
        <v>5.6</v>
      </c>
    </row>
    <row r="14" spans="1:31" ht="13.5">
      <c r="A14" s="274">
        <v>17</v>
      </c>
      <c r="B14" s="275">
        <v>370</v>
      </c>
      <c r="C14" s="290">
        <v>194</v>
      </c>
      <c r="D14" s="291">
        <v>176</v>
      </c>
      <c r="E14" s="276">
        <f>SUM(F14:G14)</f>
        <v>134</v>
      </c>
      <c r="F14" s="302">
        <v>61</v>
      </c>
      <c r="G14" s="303">
        <v>73</v>
      </c>
      <c r="H14" s="276">
        <f>SUM(I14:J14)</f>
        <v>152</v>
      </c>
      <c r="I14" s="302">
        <v>76</v>
      </c>
      <c r="J14" s="303">
        <v>76</v>
      </c>
      <c r="K14" s="276">
        <f>SUM(L14:M14)</f>
        <v>4</v>
      </c>
      <c r="L14" s="302">
        <v>1</v>
      </c>
      <c r="M14" s="303">
        <v>3</v>
      </c>
      <c r="N14" s="276">
        <f>SUM(O14:P14)</f>
        <v>0</v>
      </c>
      <c r="O14" s="302">
        <v>0</v>
      </c>
      <c r="P14" s="310">
        <v>0</v>
      </c>
      <c r="Q14" s="277">
        <v>39</v>
      </c>
      <c r="R14" s="302">
        <v>27</v>
      </c>
      <c r="S14" s="316">
        <v>12</v>
      </c>
      <c r="T14" s="252">
        <v>0</v>
      </c>
      <c r="U14" s="251">
        <v>41</v>
      </c>
      <c r="V14" s="251">
        <v>0</v>
      </c>
      <c r="W14" s="239">
        <v>36.21621621621622</v>
      </c>
      <c r="X14" s="240">
        <v>31.443298969072163</v>
      </c>
      <c r="Y14" s="241">
        <v>41.47727272727273</v>
      </c>
      <c r="Z14" s="239">
        <v>41.08108108108108</v>
      </c>
      <c r="AA14" s="240">
        <v>39.175257731958766</v>
      </c>
      <c r="AB14" s="241">
        <v>43.18181818181818</v>
      </c>
      <c r="AC14" s="239">
        <v>10.54054054054054</v>
      </c>
      <c r="AD14" s="240">
        <v>13.917525773195877</v>
      </c>
      <c r="AE14" s="184">
        <v>6.8181818181818175</v>
      </c>
    </row>
    <row r="15" spans="1:31" ht="14.25" thickBot="1">
      <c r="A15" s="278">
        <v>18</v>
      </c>
      <c r="B15" s="279">
        <v>311</v>
      </c>
      <c r="C15" s="292">
        <v>163</v>
      </c>
      <c r="D15" s="293">
        <v>148</v>
      </c>
      <c r="E15" s="280">
        <f>SUM(F15:G15)</f>
        <v>152</v>
      </c>
      <c r="F15" s="304">
        <v>88</v>
      </c>
      <c r="G15" s="305">
        <v>64</v>
      </c>
      <c r="H15" s="280">
        <f>SUM(I15:J15)</f>
        <v>98</v>
      </c>
      <c r="I15" s="304">
        <v>38</v>
      </c>
      <c r="J15" s="305">
        <v>60</v>
      </c>
      <c r="K15" s="280">
        <f>SUM(L15:M15)</f>
        <v>2</v>
      </c>
      <c r="L15" s="304">
        <v>1</v>
      </c>
      <c r="M15" s="305">
        <v>1</v>
      </c>
      <c r="N15" s="280">
        <f>SUM(O15:P15)</f>
        <v>0</v>
      </c>
      <c r="O15" s="304">
        <v>0</v>
      </c>
      <c r="P15" s="311">
        <v>0</v>
      </c>
      <c r="Q15" s="281">
        <v>28</v>
      </c>
      <c r="R15" s="304">
        <v>16</v>
      </c>
      <c r="S15" s="317">
        <v>12</v>
      </c>
      <c r="T15" s="253">
        <v>1</v>
      </c>
      <c r="U15" s="253">
        <v>30</v>
      </c>
      <c r="V15" s="253">
        <v>0</v>
      </c>
      <c r="W15" s="254">
        <v>48.9</v>
      </c>
      <c r="X15" s="255">
        <v>54</v>
      </c>
      <c r="Y15" s="256">
        <v>43.2</v>
      </c>
      <c r="Z15" s="254">
        <v>31.5</v>
      </c>
      <c r="AA15" s="255">
        <v>23.3</v>
      </c>
      <c r="AB15" s="256">
        <v>40.5</v>
      </c>
      <c r="AC15" s="254">
        <v>9</v>
      </c>
      <c r="AD15" s="255">
        <v>9.8</v>
      </c>
      <c r="AE15" s="257">
        <v>8.1</v>
      </c>
    </row>
    <row r="16" spans="19:28" ht="13.5">
      <c r="S16" s="318"/>
      <c r="AB16" s="6" t="s">
        <v>196</v>
      </c>
    </row>
    <row r="19" spans="1:20" ht="17.25">
      <c r="A19" s="1" t="s">
        <v>221</v>
      </c>
      <c r="T19" s="1" t="s">
        <v>44</v>
      </c>
    </row>
    <row r="20" ht="14.25" thickBot="1"/>
    <row r="21" spans="1:40" ht="13.5">
      <c r="A21" s="10"/>
      <c r="B21" s="77" t="s">
        <v>50</v>
      </c>
      <c r="C21" s="453" t="s">
        <v>51</v>
      </c>
      <c r="D21" s="454"/>
      <c r="E21" s="454"/>
      <c r="F21" s="454"/>
      <c r="G21" s="454"/>
      <c r="H21" s="454"/>
      <c r="I21" s="454"/>
      <c r="J21" s="454"/>
      <c r="K21" s="454"/>
      <c r="L21" s="454"/>
      <c r="M21" s="455"/>
      <c r="N21" s="453" t="s">
        <v>52</v>
      </c>
      <c r="O21" s="454"/>
      <c r="P21" s="454"/>
      <c r="Q21" s="455"/>
      <c r="R21" s="185"/>
      <c r="S21" s="185"/>
      <c r="T21" s="3"/>
      <c r="U21" s="187"/>
      <c r="V21" s="188"/>
      <c r="W21" s="189"/>
      <c r="X21" s="188"/>
      <c r="Y21" s="189"/>
      <c r="Z21" s="188"/>
      <c r="AA21" s="189"/>
      <c r="AB21" s="190" t="s">
        <v>53</v>
      </c>
      <c r="AC21" s="191"/>
      <c r="AD21" s="189"/>
      <c r="AE21" s="188"/>
      <c r="AF21" s="189"/>
      <c r="AG21" s="188"/>
      <c r="AH21" s="192"/>
      <c r="AI21" s="189"/>
      <c r="AJ21" s="193"/>
      <c r="AK21" s="188"/>
      <c r="AL21" s="189"/>
      <c r="AM21" s="188"/>
      <c r="AN21" s="194"/>
    </row>
    <row r="22" spans="1:40" ht="14.25" customHeight="1">
      <c r="A22" s="92" t="s">
        <v>181</v>
      </c>
      <c r="B22" s="78"/>
      <c r="C22" s="456" t="s">
        <v>4</v>
      </c>
      <c r="D22" s="457" t="s">
        <v>60</v>
      </c>
      <c r="E22" s="458"/>
      <c r="F22" s="458"/>
      <c r="G22" s="458"/>
      <c r="H22" s="459"/>
      <c r="I22" s="457" t="s">
        <v>61</v>
      </c>
      <c r="J22" s="458"/>
      <c r="K22" s="458"/>
      <c r="L22" s="458"/>
      <c r="M22" s="459"/>
      <c r="N22" s="460" t="s">
        <v>62</v>
      </c>
      <c r="O22" s="449" t="s">
        <v>63</v>
      </c>
      <c r="P22" s="449" t="s">
        <v>64</v>
      </c>
      <c r="Q22" s="451" t="s">
        <v>65</v>
      </c>
      <c r="R22" s="185"/>
      <c r="S22" s="185"/>
      <c r="T22" s="28" t="s">
        <v>181</v>
      </c>
      <c r="U22" s="195" t="s">
        <v>23</v>
      </c>
      <c r="V22" s="196" t="s">
        <v>66</v>
      </c>
      <c r="W22" s="197" t="s">
        <v>67</v>
      </c>
      <c r="X22" s="196" t="s">
        <v>68</v>
      </c>
      <c r="Y22" s="197" t="s">
        <v>69</v>
      </c>
      <c r="Z22" s="196" t="s">
        <v>54</v>
      </c>
      <c r="AA22" s="197" t="s">
        <v>55</v>
      </c>
      <c r="AB22" s="196" t="s">
        <v>193</v>
      </c>
      <c r="AC22" s="197" t="s">
        <v>191</v>
      </c>
      <c r="AD22" s="197" t="s">
        <v>70</v>
      </c>
      <c r="AE22" s="196" t="s">
        <v>71</v>
      </c>
      <c r="AF22" s="197" t="s">
        <v>72</v>
      </c>
      <c r="AG22" s="196" t="s">
        <v>73</v>
      </c>
      <c r="AH22" s="198" t="s">
        <v>183</v>
      </c>
      <c r="AI22" s="197" t="s">
        <v>185</v>
      </c>
      <c r="AJ22" s="199" t="s">
        <v>187</v>
      </c>
      <c r="AK22" s="196" t="s">
        <v>189</v>
      </c>
      <c r="AL22" s="197" t="s">
        <v>194</v>
      </c>
      <c r="AM22" s="196" t="s">
        <v>56</v>
      </c>
      <c r="AN22" s="200" t="s">
        <v>65</v>
      </c>
    </row>
    <row r="23" spans="1:40" ht="14.25" thickBot="1">
      <c r="A23" s="357"/>
      <c r="B23" s="358" t="s">
        <v>74</v>
      </c>
      <c r="C23" s="380"/>
      <c r="D23" s="359" t="s">
        <v>62</v>
      </c>
      <c r="E23" s="362" t="s">
        <v>75</v>
      </c>
      <c r="F23" s="360" t="s">
        <v>76</v>
      </c>
      <c r="G23" s="363" t="s">
        <v>77</v>
      </c>
      <c r="H23" s="361" t="s">
        <v>78</v>
      </c>
      <c r="I23" s="360" t="s">
        <v>62</v>
      </c>
      <c r="J23" s="362" t="s">
        <v>79</v>
      </c>
      <c r="K23" s="360" t="s">
        <v>80</v>
      </c>
      <c r="L23" s="362" t="s">
        <v>81</v>
      </c>
      <c r="M23" s="360" t="s">
        <v>65</v>
      </c>
      <c r="N23" s="461"/>
      <c r="O23" s="450"/>
      <c r="P23" s="450"/>
      <c r="Q23" s="452"/>
      <c r="R23" s="186"/>
      <c r="S23" s="186"/>
      <c r="T23" s="7"/>
      <c r="U23" s="201"/>
      <c r="V23" s="202"/>
      <c r="W23" s="203"/>
      <c r="X23" s="202"/>
      <c r="Y23" s="203"/>
      <c r="Z23" s="202"/>
      <c r="AA23" s="203"/>
      <c r="AB23" s="202" t="s">
        <v>82</v>
      </c>
      <c r="AC23" s="203" t="s">
        <v>190</v>
      </c>
      <c r="AD23" s="203"/>
      <c r="AE23" s="202" t="s">
        <v>83</v>
      </c>
      <c r="AF23" s="203" t="s">
        <v>84</v>
      </c>
      <c r="AG23" s="202" t="s">
        <v>83</v>
      </c>
      <c r="AH23" s="204" t="s">
        <v>184</v>
      </c>
      <c r="AI23" s="203" t="s">
        <v>186</v>
      </c>
      <c r="AJ23" s="205" t="s">
        <v>188</v>
      </c>
      <c r="AK23" s="202" t="s">
        <v>195</v>
      </c>
      <c r="AL23" s="203" t="s">
        <v>85</v>
      </c>
      <c r="AM23" s="202"/>
      <c r="AN23" s="206"/>
    </row>
    <row r="24" spans="1:40" ht="14.25" thickTop="1">
      <c r="A24" s="28" t="s">
        <v>136</v>
      </c>
      <c r="B24" s="82">
        <f>C24+N24</f>
        <v>324</v>
      </c>
      <c r="C24" s="83">
        <f>D24+I24</f>
        <v>251</v>
      </c>
      <c r="D24" s="84">
        <f>SUM(E24:H24)</f>
        <v>135</v>
      </c>
      <c r="E24" s="85">
        <v>94</v>
      </c>
      <c r="F24" s="83">
        <v>29</v>
      </c>
      <c r="G24" s="85">
        <v>1</v>
      </c>
      <c r="H24" s="86">
        <v>11</v>
      </c>
      <c r="I24" s="83">
        <f>SUM(J24:M24)</f>
        <v>116</v>
      </c>
      <c r="J24" s="85">
        <v>85</v>
      </c>
      <c r="K24" s="83">
        <v>4</v>
      </c>
      <c r="L24" s="85">
        <v>6</v>
      </c>
      <c r="M24" s="83">
        <v>21</v>
      </c>
      <c r="N24" s="84">
        <f>SUM(O24:Q24)</f>
        <v>73</v>
      </c>
      <c r="O24" s="85">
        <v>44</v>
      </c>
      <c r="P24" s="87">
        <v>2</v>
      </c>
      <c r="Q24" s="86">
        <v>27</v>
      </c>
      <c r="R24" s="83"/>
      <c r="S24" s="83"/>
      <c r="T24" s="100" t="s">
        <v>136</v>
      </c>
      <c r="U24" s="28">
        <f aca="true" t="shared" si="0" ref="U24:U34">SUM(AG24:AN24)</f>
        <v>109</v>
      </c>
      <c r="V24" s="44">
        <v>6</v>
      </c>
      <c r="W24" s="45">
        <v>1</v>
      </c>
      <c r="X24" s="44" t="s">
        <v>43</v>
      </c>
      <c r="Y24" s="45" t="s">
        <v>43</v>
      </c>
      <c r="Z24" s="44">
        <v>10</v>
      </c>
      <c r="AA24" s="45">
        <v>107</v>
      </c>
      <c r="AB24" s="44">
        <v>4</v>
      </c>
      <c r="AC24" s="45"/>
      <c r="AD24" s="45">
        <v>21</v>
      </c>
      <c r="AE24" s="44">
        <v>59</v>
      </c>
      <c r="AF24" s="45">
        <v>7</v>
      </c>
      <c r="AG24" s="44" t="s">
        <v>43</v>
      </c>
      <c r="AH24" s="162"/>
      <c r="AI24" s="30"/>
      <c r="AJ24" s="30"/>
      <c r="AK24" s="159"/>
      <c r="AL24" s="45">
        <v>90</v>
      </c>
      <c r="AM24" s="44">
        <v>15</v>
      </c>
      <c r="AN24" s="46">
        <v>4</v>
      </c>
    </row>
    <row r="25" spans="1:40" ht="13.5">
      <c r="A25" s="122" t="s">
        <v>117</v>
      </c>
      <c r="B25" s="89">
        <f aca="true" t="shared" si="1" ref="B25:B35">C25+N25</f>
        <v>246</v>
      </c>
      <c r="C25" s="80">
        <f aca="true" t="shared" si="2" ref="C25:C35">D25+I25</f>
        <v>246</v>
      </c>
      <c r="D25" s="81">
        <f aca="true" t="shared" si="3" ref="D25:D45">SUM(E25:H25)</f>
        <v>98</v>
      </c>
      <c r="E25" s="79">
        <v>69</v>
      </c>
      <c r="F25" s="80">
        <v>19</v>
      </c>
      <c r="G25" s="79">
        <v>4</v>
      </c>
      <c r="H25" s="88">
        <v>6</v>
      </c>
      <c r="I25" s="80">
        <f aca="true" t="shared" si="4" ref="I25:I35">SUM(J25:M25)</f>
        <v>148</v>
      </c>
      <c r="J25" s="79">
        <v>86</v>
      </c>
      <c r="K25" s="80">
        <v>3</v>
      </c>
      <c r="L25" s="79">
        <v>4</v>
      </c>
      <c r="M25" s="80">
        <v>55</v>
      </c>
      <c r="N25" s="81">
        <f aca="true" t="shared" si="5" ref="N25:N45">SUM(O25:Q25)</f>
        <v>0</v>
      </c>
      <c r="O25" s="79" t="s">
        <v>230</v>
      </c>
      <c r="P25" s="90" t="s">
        <v>230</v>
      </c>
      <c r="Q25" s="88" t="s">
        <v>230</v>
      </c>
      <c r="R25" s="80"/>
      <c r="S25" s="80"/>
      <c r="T25" s="122" t="s">
        <v>120</v>
      </c>
      <c r="U25" s="28">
        <f t="shared" si="0"/>
        <v>85</v>
      </c>
      <c r="V25" s="44">
        <v>1</v>
      </c>
      <c r="W25" s="45" t="s">
        <v>43</v>
      </c>
      <c r="X25" s="44" t="s">
        <v>43</v>
      </c>
      <c r="Y25" s="45" t="s">
        <v>43</v>
      </c>
      <c r="Z25" s="44">
        <v>13</v>
      </c>
      <c r="AA25" s="45">
        <v>86</v>
      </c>
      <c r="AB25" s="44">
        <v>2</v>
      </c>
      <c r="AC25" s="45"/>
      <c r="AD25" s="45">
        <v>20</v>
      </c>
      <c r="AE25" s="44">
        <v>97</v>
      </c>
      <c r="AF25" s="45">
        <v>5</v>
      </c>
      <c r="AG25" s="44" t="s">
        <v>43</v>
      </c>
      <c r="AH25" s="161"/>
      <c r="AI25" s="44"/>
      <c r="AJ25" s="44"/>
      <c r="AK25" s="124"/>
      <c r="AL25" s="45">
        <v>71</v>
      </c>
      <c r="AM25" s="44">
        <v>13</v>
      </c>
      <c r="AN25" s="46">
        <v>1</v>
      </c>
    </row>
    <row r="26" spans="1:40" ht="13.5">
      <c r="A26" s="122" t="s">
        <v>137</v>
      </c>
      <c r="B26" s="89">
        <f t="shared" si="1"/>
        <v>262</v>
      </c>
      <c r="C26" s="80">
        <f t="shared" si="2"/>
        <v>208</v>
      </c>
      <c r="D26" s="81">
        <f t="shared" si="3"/>
        <v>100</v>
      </c>
      <c r="E26" s="79">
        <v>61</v>
      </c>
      <c r="F26" s="80">
        <v>13</v>
      </c>
      <c r="G26" s="79">
        <v>7</v>
      </c>
      <c r="H26" s="88">
        <v>19</v>
      </c>
      <c r="I26" s="80">
        <f t="shared" si="4"/>
        <v>108</v>
      </c>
      <c r="J26" s="79">
        <v>83</v>
      </c>
      <c r="K26" s="80">
        <v>5</v>
      </c>
      <c r="L26" s="79">
        <v>5</v>
      </c>
      <c r="M26" s="80">
        <v>15</v>
      </c>
      <c r="N26" s="81">
        <f t="shared" si="5"/>
        <v>54</v>
      </c>
      <c r="O26" s="79">
        <v>32</v>
      </c>
      <c r="P26" s="90">
        <v>4</v>
      </c>
      <c r="Q26" s="88">
        <v>18</v>
      </c>
      <c r="R26" s="80"/>
      <c r="S26" s="80"/>
      <c r="T26" s="122" t="s">
        <v>123</v>
      </c>
      <c r="U26" s="28">
        <f t="shared" si="0"/>
        <v>83</v>
      </c>
      <c r="V26" s="44">
        <v>5</v>
      </c>
      <c r="W26" s="45" t="s">
        <v>43</v>
      </c>
      <c r="X26" s="44" t="s">
        <v>43</v>
      </c>
      <c r="Y26" s="45" t="s">
        <v>43</v>
      </c>
      <c r="Z26" s="44">
        <v>17</v>
      </c>
      <c r="AA26" s="45">
        <v>57</v>
      </c>
      <c r="AB26" s="44">
        <v>2</v>
      </c>
      <c r="AC26" s="45"/>
      <c r="AD26" s="45">
        <v>8</v>
      </c>
      <c r="AE26" s="44">
        <v>81</v>
      </c>
      <c r="AF26" s="45">
        <v>9</v>
      </c>
      <c r="AG26" s="44" t="s">
        <v>43</v>
      </c>
      <c r="AH26" s="161"/>
      <c r="AI26" s="44"/>
      <c r="AJ26" s="44"/>
      <c r="AK26" s="124"/>
      <c r="AL26" s="45">
        <v>69</v>
      </c>
      <c r="AM26" s="44">
        <v>14</v>
      </c>
      <c r="AN26" s="46" t="s">
        <v>43</v>
      </c>
    </row>
    <row r="27" spans="1:40" ht="13.5">
      <c r="A27" s="122" t="s">
        <v>119</v>
      </c>
      <c r="B27" s="89">
        <f t="shared" si="1"/>
        <v>268</v>
      </c>
      <c r="C27" s="80">
        <f t="shared" si="2"/>
        <v>208</v>
      </c>
      <c r="D27" s="81">
        <f t="shared" si="3"/>
        <v>86</v>
      </c>
      <c r="E27" s="79">
        <v>51</v>
      </c>
      <c r="F27" s="80">
        <v>21</v>
      </c>
      <c r="G27" s="79">
        <v>3</v>
      </c>
      <c r="H27" s="88">
        <v>11</v>
      </c>
      <c r="I27" s="80">
        <f t="shared" si="4"/>
        <v>122</v>
      </c>
      <c r="J27" s="79">
        <v>84</v>
      </c>
      <c r="K27" s="80">
        <v>7</v>
      </c>
      <c r="L27" s="79">
        <v>7</v>
      </c>
      <c r="M27" s="80">
        <v>24</v>
      </c>
      <c r="N27" s="81">
        <f t="shared" si="5"/>
        <v>60</v>
      </c>
      <c r="O27" s="79">
        <v>31</v>
      </c>
      <c r="P27" s="90">
        <v>7</v>
      </c>
      <c r="Q27" s="88">
        <v>22</v>
      </c>
      <c r="R27" s="80"/>
      <c r="S27" s="80"/>
      <c r="T27" s="122" t="s">
        <v>119</v>
      </c>
      <c r="U27" s="28">
        <f t="shared" si="0"/>
        <v>77</v>
      </c>
      <c r="V27" s="44">
        <v>2</v>
      </c>
      <c r="W27" s="45" t="s">
        <v>43</v>
      </c>
      <c r="X27" s="44" t="s">
        <v>43</v>
      </c>
      <c r="Y27" s="45" t="s">
        <v>43</v>
      </c>
      <c r="Z27" s="44">
        <v>10</v>
      </c>
      <c r="AA27" s="45">
        <v>62</v>
      </c>
      <c r="AB27" s="44">
        <v>1</v>
      </c>
      <c r="AC27" s="45"/>
      <c r="AD27" s="45">
        <v>20</v>
      </c>
      <c r="AE27" s="44">
        <v>88</v>
      </c>
      <c r="AF27" s="45">
        <v>8</v>
      </c>
      <c r="AG27" s="44" t="s">
        <v>43</v>
      </c>
      <c r="AH27" s="161"/>
      <c r="AI27" s="44"/>
      <c r="AJ27" s="44"/>
      <c r="AK27" s="124"/>
      <c r="AL27" s="45">
        <v>58</v>
      </c>
      <c r="AM27" s="44">
        <v>19</v>
      </c>
      <c r="AN27" s="46" t="s">
        <v>43</v>
      </c>
    </row>
    <row r="28" spans="1:40" ht="13.5">
      <c r="A28" s="28" t="s">
        <v>27</v>
      </c>
      <c r="B28" s="89">
        <f t="shared" si="1"/>
        <v>263</v>
      </c>
      <c r="C28" s="80">
        <f t="shared" si="2"/>
        <v>211</v>
      </c>
      <c r="D28" s="81">
        <f t="shared" si="3"/>
        <v>77</v>
      </c>
      <c r="E28" s="79">
        <v>47</v>
      </c>
      <c r="F28" s="80">
        <v>18</v>
      </c>
      <c r="G28" s="79">
        <v>1</v>
      </c>
      <c r="H28" s="88">
        <v>11</v>
      </c>
      <c r="I28" s="80">
        <f t="shared" si="4"/>
        <v>134</v>
      </c>
      <c r="J28" s="79">
        <v>79</v>
      </c>
      <c r="K28" s="80">
        <v>8</v>
      </c>
      <c r="L28" s="79">
        <v>9</v>
      </c>
      <c r="M28" s="80">
        <v>38</v>
      </c>
      <c r="N28" s="81">
        <f t="shared" si="5"/>
        <v>52</v>
      </c>
      <c r="O28" s="79">
        <v>14</v>
      </c>
      <c r="P28" s="90">
        <v>6</v>
      </c>
      <c r="Q28" s="88">
        <v>32</v>
      </c>
      <c r="R28" s="80"/>
      <c r="S28" s="80"/>
      <c r="T28" s="28" t="s">
        <v>27</v>
      </c>
      <c r="U28" s="28">
        <f t="shared" si="0"/>
        <v>99</v>
      </c>
      <c r="V28" s="44" t="s">
        <v>86</v>
      </c>
      <c r="W28" s="45" t="s">
        <v>86</v>
      </c>
      <c r="X28" s="44" t="s">
        <v>86</v>
      </c>
      <c r="Y28" s="45" t="s">
        <v>86</v>
      </c>
      <c r="Z28" s="44">
        <v>9</v>
      </c>
      <c r="AA28" s="45">
        <v>68</v>
      </c>
      <c r="AB28" s="44">
        <v>1</v>
      </c>
      <c r="AC28" s="45"/>
      <c r="AD28" s="45">
        <v>16</v>
      </c>
      <c r="AE28" s="44">
        <v>68</v>
      </c>
      <c r="AF28" s="45">
        <v>2</v>
      </c>
      <c r="AG28" s="44" t="s">
        <v>86</v>
      </c>
      <c r="AH28" s="161"/>
      <c r="AI28" s="44"/>
      <c r="AJ28" s="44"/>
      <c r="AK28" s="124"/>
      <c r="AL28" s="45">
        <v>73</v>
      </c>
      <c r="AM28" s="44">
        <v>26</v>
      </c>
      <c r="AN28" s="46" t="s">
        <v>86</v>
      </c>
    </row>
    <row r="29" spans="1:40" ht="13.5">
      <c r="A29" s="122" t="s">
        <v>124</v>
      </c>
      <c r="B29" s="89">
        <f t="shared" si="1"/>
        <v>255</v>
      </c>
      <c r="C29" s="80">
        <f t="shared" si="2"/>
        <v>216</v>
      </c>
      <c r="D29" s="81">
        <f t="shared" si="3"/>
        <v>110</v>
      </c>
      <c r="E29" s="79">
        <v>65</v>
      </c>
      <c r="F29" s="80">
        <v>27</v>
      </c>
      <c r="G29" s="79">
        <v>3</v>
      </c>
      <c r="H29" s="88">
        <v>15</v>
      </c>
      <c r="I29" s="80">
        <f t="shared" si="4"/>
        <v>106</v>
      </c>
      <c r="J29" s="79">
        <v>76</v>
      </c>
      <c r="K29" s="80">
        <v>8</v>
      </c>
      <c r="L29" s="79">
        <v>3</v>
      </c>
      <c r="M29" s="80">
        <v>19</v>
      </c>
      <c r="N29" s="81">
        <f t="shared" si="5"/>
        <v>39</v>
      </c>
      <c r="O29" s="79">
        <v>18</v>
      </c>
      <c r="P29" s="90">
        <v>5</v>
      </c>
      <c r="Q29" s="88">
        <v>16</v>
      </c>
      <c r="R29" s="80"/>
      <c r="S29" s="80"/>
      <c r="T29" s="122" t="s">
        <v>124</v>
      </c>
      <c r="U29" s="28">
        <f t="shared" si="0"/>
        <v>76</v>
      </c>
      <c r="V29" s="44" t="s">
        <v>86</v>
      </c>
      <c r="W29" s="45">
        <v>1</v>
      </c>
      <c r="X29" s="44" t="s">
        <v>86</v>
      </c>
      <c r="Y29" s="45" t="s">
        <v>86</v>
      </c>
      <c r="Z29" s="44">
        <v>26</v>
      </c>
      <c r="AA29" s="45">
        <v>84</v>
      </c>
      <c r="AB29" s="44">
        <v>2</v>
      </c>
      <c r="AC29" s="45"/>
      <c r="AD29" s="45">
        <v>6</v>
      </c>
      <c r="AE29" s="44">
        <v>60</v>
      </c>
      <c r="AF29" s="45" t="s">
        <v>86</v>
      </c>
      <c r="AG29" s="44">
        <v>2</v>
      </c>
      <c r="AH29" s="161"/>
      <c r="AI29" s="44"/>
      <c r="AJ29" s="44"/>
      <c r="AK29" s="124"/>
      <c r="AL29" s="45">
        <v>56</v>
      </c>
      <c r="AM29" s="44">
        <v>18</v>
      </c>
      <c r="AN29" s="46" t="s">
        <v>86</v>
      </c>
    </row>
    <row r="30" spans="1:40" ht="13.5">
      <c r="A30" s="122" t="s">
        <v>110</v>
      </c>
      <c r="B30" s="89">
        <f t="shared" si="1"/>
        <v>246</v>
      </c>
      <c r="C30" s="80">
        <f t="shared" si="2"/>
        <v>192</v>
      </c>
      <c r="D30" s="81">
        <f t="shared" si="3"/>
        <v>100</v>
      </c>
      <c r="E30" s="79">
        <v>60</v>
      </c>
      <c r="F30" s="80">
        <v>29</v>
      </c>
      <c r="G30" s="79">
        <v>3</v>
      </c>
      <c r="H30" s="88">
        <v>8</v>
      </c>
      <c r="I30" s="80">
        <f t="shared" si="4"/>
        <v>92</v>
      </c>
      <c r="J30" s="79">
        <v>68</v>
      </c>
      <c r="K30" s="80">
        <v>9</v>
      </c>
      <c r="L30" s="79">
        <v>2</v>
      </c>
      <c r="M30" s="80">
        <v>13</v>
      </c>
      <c r="N30" s="81">
        <f t="shared" si="5"/>
        <v>54</v>
      </c>
      <c r="O30" s="79">
        <v>20</v>
      </c>
      <c r="P30" s="90">
        <v>9</v>
      </c>
      <c r="Q30" s="88">
        <v>25</v>
      </c>
      <c r="R30" s="80"/>
      <c r="S30" s="80"/>
      <c r="T30" s="122" t="s">
        <v>110</v>
      </c>
      <c r="U30" s="28">
        <f t="shared" si="0"/>
        <v>85</v>
      </c>
      <c r="V30" s="44">
        <v>2</v>
      </c>
      <c r="W30" s="45">
        <v>1</v>
      </c>
      <c r="X30" s="44" t="s">
        <v>86</v>
      </c>
      <c r="Y30" s="45">
        <v>2</v>
      </c>
      <c r="Z30" s="44">
        <v>12</v>
      </c>
      <c r="AA30" s="45">
        <v>81</v>
      </c>
      <c r="AB30" s="44">
        <v>2</v>
      </c>
      <c r="AC30" s="45"/>
      <c r="AD30" s="45">
        <v>10</v>
      </c>
      <c r="AE30" s="44">
        <v>47</v>
      </c>
      <c r="AF30" s="45">
        <v>4</v>
      </c>
      <c r="AG30" s="44" t="s">
        <v>86</v>
      </c>
      <c r="AH30" s="161"/>
      <c r="AI30" s="44"/>
      <c r="AJ30" s="44"/>
      <c r="AK30" s="124"/>
      <c r="AL30" s="45">
        <v>56</v>
      </c>
      <c r="AM30" s="44">
        <v>27</v>
      </c>
      <c r="AN30" s="46">
        <v>2</v>
      </c>
    </row>
    <row r="31" spans="1:40" ht="13.5">
      <c r="A31" s="122" t="s">
        <v>111</v>
      </c>
      <c r="B31" s="89">
        <f t="shared" si="1"/>
        <v>220</v>
      </c>
      <c r="C31" s="80">
        <f t="shared" si="2"/>
        <v>178</v>
      </c>
      <c r="D31" s="81">
        <f t="shared" si="3"/>
        <v>77</v>
      </c>
      <c r="E31" s="79">
        <v>52</v>
      </c>
      <c r="F31" s="80">
        <v>17</v>
      </c>
      <c r="G31" s="79">
        <v>5</v>
      </c>
      <c r="H31" s="88">
        <v>3</v>
      </c>
      <c r="I31" s="80">
        <f t="shared" si="4"/>
        <v>101</v>
      </c>
      <c r="J31" s="79">
        <v>74</v>
      </c>
      <c r="K31" s="80">
        <v>6</v>
      </c>
      <c r="L31" s="79">
        <v>1</v>
      </c>
      <c r="M31" s="80">
        <v>20</v>
      </c>
      <c r="N31" s="81">
        <f t="shared" si="5"/>
        <v>42</v>
      </c>
      <c r="O31" s="79">
        <v>26</v>
      </c>
      <c r="P31" s="90">
        <v>3</v>
      </c>
      <c r="Q31" s="88">
        <v>13</v>
      </c>
      <c r="R31" s="80"/>
      <c r="S31" s="80"/>
      <c r="T31" s="122" t="s">
        <v>111</v>
      </c>
      <c r="U31" s="28">
        <f t="shared" si="0"/>
        <v>66</v>
      </c>
      <c r="V31" s="44">
        <v>1</v>
      </c>
      <c r="W31" s="45" t="s">
        <v>86</v>
      </c>
      <c r="X31" s="44" t="s">
        <v>86</v>
      </c>
      <c r="Y31" s="45" t="s">
        <v>86</v>
      </c>
      <c r="Z31" s="44">
        <v>14</v>
      </c>
      <c r="AA31" s="45">
        <v>78</v>
      </c>
      <c r="AB31" s="44">
        <v>6</v>
      </c>
      <c r="AC31" s="45"/>
      <c r="AD31" s="45">
        <v>9</v>
      </c>
      <c r="AE31" s="44">
        <v>44</v>
      </c>
      <c r="AF31" s="45">
        <v>2</v>
      </c>
      <c r="AG31" s="44" t="s">
        <v>86</v>
      </c>
      <c r="AH31" s="161"/>
      <c r="AI31" s="44"/>
      <c r="AJ31" s="44"/>
      <c r="AK31" s="124"/>
      <c r="AL31" s="45">
        <v>48</v>
      </c>
      <c r="AM31" s="44">
        <v>17</v>
      </c>
      <c r="AN31" s="46">
        <v>1</v>
      </c>
    </row>
    <row r="32" spans="1:40" ht="13.5">
      <c r="A32" s="122" t="s">
        <v>112</v>
      </c>
      <c r="B32" s="89">
        <f t="shared" si="1"/>
        <v>202</v>
      </c>
      <c r="C32" s="80">
        <f t="shared" si="2"/>
        <v>154</v>
      </c>
      <c r="D32" s="81">
        <f t="shared" si="3"/>
        <v>71</v>
      </c>
      <c r="E32" s="79">
        <v>41</v>
      </c>
      <c r="F32" s="80">
        <v>14</v>
      </c>
      <c r="G32" s="79">
        <v>4</v>
      </c>
      <c r="H32" s="88">
        <v>12</v>
      </c>
      <c r="I32" s="80">
        <f t="shared" si="4"/>
        <v>83</v>
      </c>
      <c r="J32" s="79">
        <v>58</v>
      </c>
      <c r="K32" s="80">
        <v>7</v>
      </c>
      <c r="L32" s="79">
        <v>2</v>
      </c>
      <c r="M32" s="80">
        <v>16</v>
      </c>
      <c r="N32" s="81">
        <f t="shared" si="5"/>
        <v>48</v>
      </c>
      <c r="O32" s="79">
        <v>27</v>
      </c>
      <c r="P32" s="90">
        <v>6</v>
      </c>
      <c r="Q32" s="88">
        <v>15</v>
      </c>
      <c r="R32" s="80"/>
      <c r="S32" s="80"/>
      <c r="T32" s="122" t="s">
        <v>112</v>
      </c>
      <c r="U32" s="28">
        <f t="shared" si="0"/>
        <v>59</v>
      </c>
      <c r="V32" s="44">
        <v>1</v>
      </c>
      <c r="W32" s="45">
        <v>1</v>
      </c>
      <c r="X32" s="44" t="s">
        <v>86</v>
      </c>
      <c r="Y32" s="45">
        <v>1</v>
      </c>
      <c r="Z32" s="44">
        <v>31</v>
      </c>
      <c r="AA32" s="45">
        <v>42</v>
      </c>
      <c r="AB32" s="44">
        <v>3</v>
      </c>
      <c r="AC32" s="45"/>
      <c r="AD32" s="45">
        <v>12</v>
      </c>
      <c r="AE32" s="44">
        <v>51</v>
      </c>
      <c r="AF32" s="45">
        <v>1</v>
      </c>
      <c r="AG32" s="44" t="s">
        <v>86</v>
      </c>
      <c r="AH32" s="161"/>
      <c r="AI32" s="44"/>
      <c r="AJ32" s="44"/>
      <c r="AK32" s="124"/>
      <c r="AL32" s="45">
        <v>38</v>
      </c>
      <c r="AM32" s="44">
        <v>21</v>
      </c>
      <c r="AN32" s="46" t="s">
        <v>86</v>
      </c>
    </row>
    <row r="33" spans="1:40" ht="13.5">
      <c r="A33" s="122" t="s">
        <v>113</v>
      </c>
      <c r="B33" s="89">
        <f t="shared" si="1"/>
        <v>178</v>
      </c>
      <c r="C33" s="80">
        <f t="shared" si="2"/>
        <v>149</v>
      </c>
      <c r="D33" s="81">
        <f t="shared" si="3"/>
        <v>81</v>
      </c>
      <c r="E33" s="79">
        <v>53</v>
      </c>
      <c r="F33" s="80">
        <v>13</v>
      </c>
      <c r="G33" s="79">
        <v>2</v>
      </c>
      <c r="H33" s="88">
        <v>13</v>
      </c>
      <c r="I33" s="80">
        <f t="shared" si="4"/>
        <v>68</v>
      </c>
      <c r="J33" s="79">
        <v>49</v>
      </c>
      <c r="K33" s="80">
        <v>7</v>
      </c>
      <c r="L33" s="79">
        <v>1</v>
      </c>
      <c r="M33" s="80">
        <v>11</v>
      </c>
      <c r="N33" s="81">
        <f t="shared" si="5"/>
        <v>29</v>
      </c>
      <c r="O33" s="79">
        <v>11</v>
      </c>
      <c r="P33" s="90">
        <v>5</v>
      </c>
      <c r="Q33" s="88">
        <v>13</v>
      </c>
      <c r="R33" s="80"/>
      <c r="S33" s="80"/>
      <c r="T33" s="122" t="s">
        <v>113</v>
      </c>
      <c r="U33" s="28">
        <f t="shared" si="0"/>
        <v>56</v>
      </c>
      <c r="V33" s="44">
        <v>1</v>
      </c>
      <c r="W33" s="45" t="s">
        <v>86</v>
      </c>
      <c r="X33" s="44" t="s">
        <v>86</v>
      </c>
      <c r="Y33" s="45" t="s">
        <v>86</v>
      </c>
      <c r="Z33" s="44">
        <v>33</v>
      </c>
      <c r="AA33" s="45">
        <v>37</v>
      </c>
      <c r="AB33" s="44" t="s">
        <v>86</v>
      </c>
      <c r="AC33" s="45"/>
      <c r="AD33" s="45">
        <v>12</v>
      </c>
      <c r="AE33" s="44">
        <v>39</v>
      </c>
      <c r="AF33" s="45" t="s">
        <v>86</v>
      </c>
      <c r="AG33" s="44" t="s">
        <v>86</v>
      </c>
      <c r="AH33" s="161"/>
      <c r="AI33" s="44"/>
      <c r="AJ33" s="44"/>
      <c r="AK33" s="124"/>
      <c r="AL33" s="45">
        <v>42</v>
      </c>
      <c r="AM33" s="44">
        <v>14</v>
      </c>
      <c r="AN33" s="46" t="s">
        <v>86</v>
      </c>
    </row>
    <row r="34" spans="1:40" ht="13.5">
      <c r="A34" s="122" t="s">
        <v>114</v>
      </c>
      <c r="B34" s="89">
        <f t="shared" si="1"/>
        <v>152</v>
      </c>
      <c r="C34" s="80">
        <f t="shared" si="2"/>
        <v>133</v>
      </c>
      <c r="D34" s="81">
        <f t="shared" si="3"/>
        <v>76</v>
      </c>
      <c r="E34" s="79">
        <v>42</v>
      </c>
      <c r="F34" s="80">
        <v>15</v>
      </c>
      <c r="G34" s="79">
        <v>7</v>
      </c>
      <c r="H34" s="88">
        <v>12</v>
      </c>
      <c r="I34" s="80">
        <f t="shared" si="4"/>
        <v>57</v>
      </c>
      <c r="J34" s="79">
        <v>39</v>
      </c>
      <c r="K34" s="80">
        <v>6</v>
      </c>
      <c r="L34" s="79">
        <v>2</v>
      </c>
      <c r="M34" s="80">
        <v>10</v>
      </c>
      <c r="N34" s="81">
        <f t="shared" si="5"/>
        <v>19</v>
      </c>
      <c r="O34" s="79">
        <v>7</v>
      </c>
      <c r="P34" s="90">
        <v>1</v>
      </c>
      <c r="Q34" s="88">
        <v>11</v>
      </c>
      <c r="R34" s="80"/>
      <c r="S34" s="80"/>
      <c r="T34" s="122" t="s">
        <v>114</v>
      </c>
      <c r="U34" s="28">
        <f t="shared" si="0"/>
        <v>55</v>
      </c>
      <c r="V34" s="44">
        <v>1</v>
      </c>
      <c r="W34" s="45">
        <v>2</v>
      </c>
      <c r="X34" s="44" t="s">
        <v>86</v>
      </c>
      <c r="Y34" s="45" t="s">
        <v>86</v>
      </c>
      <c r="Z34" s="44">
        <v>33</v>
      </c>
      <c r="AA34" s="45">
        <v>36</v>
      </c>
      <c r="AB34" s="44">
        <v>3</v>
      </c>
      <c r="AC34" s="45"/>
      <c r="AD34" s="45">
        <v>7</v>
      </c>
      <c r="AE34" s="44">
        <v>15</v>
      </c>
      <c r="AF34" s="45" t="s">
        <v>86</v>
      </c>
      <c r="AG34" s="44" t="s">
        <v>86</v>
      </c>
      <c r="AH34" s="161"/>
      <c r="AI34" s="44"/>
      <c r="AJ34" s="44"/>
      <c r="AK34" s="124"/>
      <c r="AL34" s="45">
        <v>43</v>
      </c>
      <c r="AM34" s="44">
        <v>12</v>
      </c>
      <c r="AN34" s="46" t="s">
        <v>86</v>
      </c>
    </row>
    <row r="35" spans="1:40" ht="13.5">
      <c r="A35" s="122" t="s">
        <v>115</v>
      </c>
      <c r="B35" s="89">
        <f t="shared" si="1"/>
        <v>134</v>
      </c>
      <c r="C35" s="80">
        <f t="shared" si="2"/>
        <v>123</v>
      </c>
      <c r="D35" s="81">
        <f t="shared" si="3"/>
        <v>77</v>
      </c>
      <c r="E35" s="79">
        <v>59</v>
      </c>
      <c r="F35" s="80">
        <v>7</v>
      </c>
      <c r="G35" s="79">
        <v>9</v>
      </c>
      <c r="H35" s="88">
        <v>2</v>
      </c>
      <c r="I35" s="80">
        <f t="shared" si="4"/>
        <v>46</v>
      </c>
      <c r="J35" s="79">
        <v>33</v>
      </c>
      <c r="K35" s="80">
        <v>5</v>
      </c>
      <c r="L35" s="79">
        <v>1</v>
      </c>
      <c r="M35" s="80">
        <v>7</v>
      </c>
      <c r="N35" s="81">
        <f t="shared" si="5"/>
        <v>11</v>
      </c>
      <c r="O35" s="79">
        <v>5</v>
      </c>
      <c r="P35" s="90">
        <v>2</v>
      </c>
      <c r="Q35" s="88">
        <v>4</v>
      </c>
      <c r="R35" s="80"/>
      <c r="S35" s="80"/>
      <c r="T35" s="122" t="s">
        <v>115</v>
      </c>
      <c r="U35" s="28">
        <f aca="true" t="shared" si="6" ref="U35:U45">SUM(V35:AN35)</f>
        <v>134</v>
      </c>
      <c r="V35" s="44" t="s">
        <v>86</v>
      </c>
      <c r="W35" s="45" t="s">
        <v>86</v>
      </c>
      <c r="X35" s="44" t="s">
        <v>86</v>
      </c>
      <c r="Y35" s="45" t="s">
        <v>86</v>
      </c>
      <c r="Z35" s="44">
        <v>27</v>
      </c>
      <c r="AA35" s="45">
        <v>29</v>
      </c>
      <c r="AB35" s="44" t="s">
        <v>86</v>
      </c>
      <c r="AC35" s="45"/>
      <c r="AD35" s="45">
        <v>9</v>
      </c>
      <c r="AE35" s="44">
        <v>25</v>
      </c>
      <c r="AF35" s="45">
        <v>1</v>
      </c>
      <c r="AG35" s="44" t="s">
        <v>86</v>
      </c>
      <c r="AH35" s="161"/>
      <c r="AI35" s="44"/>
      <c r="AJ35" s="44"/>
      <c r="AK35" s="124"/>
      <c r="AL35" s="45">
        <v>37</v>
      </c>
      <c r="AM35" s="44">
        <v>6</v>
      </c>
      <c r="AN35" s="46" t="s">
        <v>86</v>
      </c>
    </row>
    <row r="36" spans="1:40" ht="13.5">
      <c r="A36" s="122" t="s">
        <v>116</v>
      </c>
      <c r="B36" s="89">
        <f>C36+N36</f>
        <v>57</v>
      </c>
      <c r="C36" s="80">
        <f aca="true" t="shared" si="7" ref="C36:C45">D36+I36</f>
        <v>48</v>
      </c>
      <c r="D36" s="81">
        <f>E36+F36</f>
        <v>24</v>
      </c>
      <c r="E36" s="79">
        <v>20</v>
      </c>
      <c r="F36" s="80">
        <v>4</v>
      </c>
      <c r="G36" s="79" t="s">
        <v>230</v>
      </c>
      <c r="H36" s="88" t="s">
        <v>230</v>
      </c>
      <c r="I36" s="83">
        <f aca="true" t="shared" si="8" ref="I36:I45">SUM(J36:M36)</f>
        <v>24</v>
      </c>
      <c r="J36" s="79">
        <v>17</v>
      </c>
      <c r="K36" s="80" t="s">
        <v>230</v>
      </c>
      <c r="L36" s="79">
        <v>3</v>
      </c>
      <c r="M36" s="80">
        <v>4</v>
      </c>
      <c r="N36" s="81">
        <f t="shared" si="5"/>
        <v>9</v>
      </c>
      <c r="O36" s="79">
        <v>3</v>
      </c>
      <c r="P36" s="90">
        <v>1</v>
      </c>
      <c r="Q36" s="88">
        <v>5</v>
      </c>
      <c r="R36" s="80"/>
      <c r="S36" s="80"/>
      <c r="T36" s="122" t="s">
        <v>116</v>
      </c>
      <c r="U36" s="28">
        <f t="shared" si="6"/>
        <v>57</v>
      </c>
      <c r="V36" s="44" t="s">
        <v>86</v>
      </c>
      <c r="W36" s="45" t="s">
        <v>86</v>
      </c>
      <c r="X36" s="44" t="s">
        <v>86</v>
      </c>
      <c r="Y36" s="45" t="s">
        <v>86</v>
      </c>
      <c r="Z36" s="44">
        <v>11</v>
      </c>
      <c r="AA36" s="45">
        <v>11</v>
      </c>
      <c r="AB36" s="44" t="s">
        <v>86</v>
      </c>
      <c r="AC36" s="45"/>
      <c r="AD36" s="45">
        <v>6</v>
      </c>
      <c r="AE36" s="44">
        <v>14</v>
      </c>
      <c r="AF36" s="45">
        <v>1</v>
      </c>
      <c r="AG36" s="44" t="s">
        <v>86</v>
      </c>
      <c r="AH36" s="161"/>
      <c r="AI36" s="44"/>
      <c r="AJ36" s="44"/>
      <c r="AK36" s="124"/>
      <c r="AL36" s="45">
        <v>9</v>
      </c>
      <c r="AM36" s="44">
        <v>4</v>
      </c>
      <c r="AN36" s="46">
        <v>1</v>
      </c>
    </row>
    <row r="37" spans="1:40" ht="13.5">
      <c r="A37" s="122" t="s">
        <v>121</v>
      </c>
      <c r="B37" s="89">
        <f>C37+N37</f>
        <v>52</v>
      </c>
      <c r="C37" s="80">
        <f t="shared" si="7"/>
        <v>45</v>
      </c>
      <c r="D37" s="81">
        <f t="shared" si="3"/>
        <v>23</v>
      </c>
      <c r="E37" s="79">
        <v>14</v>
      </c>
      <c r="F37" s="80">
        <v>6</v>
      </c>
      <c r="G37" s="79">
        <v>2</v>
      </c>
      <c r="H37" s="88">
        <v>1</v>
      </c>
      <c r="I37" s="80">
        <f t="shared" si="8"/>
        <v>22</v>
      </c>
      <c r="J37" s="79">
        <v>16</v>
      </c>
      <c r="K37" s="80" t="s">
        <v>230</v>
      </c>
      <c r="L37" s="79" t="s">
        <v>230</v>
      </c>
      <c r="M37" s="80">
        <v>6</v>
      </c>
      <c r="N37" s="81">
        <f t="shared" si="5"/>
        <v>7</v>
      </c>
      <c r="O37" s="79">
        <v>3</v>
      </c>
      <c r="P37" s="90">
        <v>1</v>
      </c>
      <c r="Q37" s="88">
        <v>3</v>
      </c>
      <c r="R37" s="80"/>
      <c r="S37" s="80"/>
      <c r="T37" s="122" t="s">
        <v>121</v>
      </c>
      <c r="U37" s="28">
        <f t="shared" si="6"/>
        <v>52</v>
      </c>
      <c r="V37" s="44">
        <v>1</v>
      </c>
      <c r="W37" s="45" t="s">
        <v>86</v>
      </c>
      <c r="X37" s="44" t="s">
        <v>86</v>
      </c>
      <c r="Y37" s="45">
        <v>1</v>
      </c>
      <c r="Z37" s="44">
        <v>12</v>
      </c>
      <c r="AA37" s="45">
        <v>17</v>
      </c>
      <c r="AB37" s="44">
        <v>1</v>
      </c>
      <c r="AC37" s="45"/>
      <c r="AD37" s="45">
        <v>3</v>
      </c>
      <c r="AE37" s="44">
        <v>5</v>
      </c>
      <c r="AF37" s="45" t="s">
        <v>86</v>
      </c>
      <c r="AG37" s="44" t="s">
        <v>86</v>
      </c>
      <c r="AH37" s="161"/>
      <c r="AI37" s="44"/>
      <c r="AJ37" s="44"/>
      <c r="AK37" s="124"/>
      <c r="AL37" s="45">
        <v>7</v>
      </c>
      <c r="AM37" s="44">
        <v>5</v>
      </c>
      <c r="AN37" s="46" t="s">
        <v>86</v>
      </c>
    </row>
    <row r="38" spans="1:40" ht="13.5">
      <c r="A38" s="122" t="s">
        <v>107</v>
      </c>
      <c r="B38" s="89">
        <f>C38+N38</f>
        <v>60</v>
      </c>
      <c r="C38" s="80">
        <f t="shared" si="7"/>
        <v>51</v>
      </c>
      <c r="D38" s="81">
        <f t="shared" si="3"/>
        <v>33</v>
      </c>
      <c r="E38" s="79">
        <v>11</v>
      </c>
      <c r="F38" s="80">
        <v>15</v>
      </c>
      <c r="G38" s="79">
        <v>4</v>
      </c>
      <c r="H38" s="88">
        <v>3</v>
      </c>
      <c r="I38" s="80">
        <f t="shared" si="8"/>
        <v>18</v>
      </c>
      <c r="J38" s="79">
        <v>12</v>
      </c>
      <c r="K38" s="80">
        <v>2</v>
      </c>
      <c r="L38" s="79">
        <v>1</v>
      </c>
      <c r="M38" s="80">
        <v>3</v>
      </c>
      <c r="N38" s="81">
        <f t="shared" si="5"/>
        <v>9</v>
      </c>
      <c r="O38" s="79">
        <v>3</v>
      </c>
      <c r="P38" s="90">
        <v>2</v>
      </c>
      <c r="Q38" s="88">
        <v>4</v>
      </c>
      <c r="R38" s="80"/>
      <c r="S38" s="80"/>
      <c r="T38" s="122" t="s">
        <v>107</v>
      </c>
      <c r="U38" s="28">
        <f t="shared" si="6"/>
        <v>60</v>
      </c>
      <c r="V38" s="92" t="s">
        <v>42</v>
      </c>
      <c r="W38" s="45" t="s">
        <v>42</v>
      </c>
      <c r="X38" s="45" t="s">
        <v>42</v>
      </c>
      <c r="Y38" s="45" t="s">
        <v>42</v>
      </c>
      <c r="Z38" s="45">
        <v>9</v>
      </c>
      <c r="AA38" s="45">
        <v>19</v>
      </c>
      <c r="AB38" s="161">
        <v>2</v>
      </c>
      <c r="AC38" s="45"/>
      <c r="AD38" s="45" t="s">
        <v>42</v>
      </c>
      <c r="AE38" s="45">
        <v>9</v>
      </c>
      <c r="AF38" s="45">
        <v>1</v>
      </c>
      <c r="AG38" s="161" t="s">
        <v>42</v>
      </c>
      <c r="AH38" s="161"/>
      <c r="AI38" s="44"/>
      <c r="AJ38" s="44"/>
      <c r="AK38" s="124"/>
      <c r="AL38" s="45">
        <v>12</v>
      </c>
      <c r="AM38" s="45">
        <v>7</v>
      </c>
      <c r="AN38" s="46">
        <v>1</v>
      </c>
    </row>
    <row r="39" spans="1:40" ht="13.5">
      <c r="A39" s="122" t="s">
        <v>122</v>
      </c>
      <c r="B39" s="89">
        <f>C39+N39</f>
        <v>29</v>
      </c>
      <c r="C39" s="80">
        <f t="shared" si="7"/>
        <v>28</v>
      </c>
      <c r="D39" s="81">
        <f>SUM(E39:H39)</f>
        <v>19</v>
      </c>
      <c r="E39" s="79">
        <v>11</v>
      </c>
      <c r="F39" s="80">
        <v>2</v>
      </c>
      <c r="G39" s="79">
        <v>5</v>
      </c>
      <c r="H39" s="88">
        <v>1</v>
      </c>
      <c r="I39" s="80">
        <f t="shared" si="8"/>
        <v>9</v>
      </c>
      <c r="J39" s="79">
        <v>6</v>
      </c>
      <c r="K39" s="80">
        <v>1</v>
      </c>
      <c r="L39" s="79" t="s">
        <v>230</v>
      </c>
      <c r="M39" s="80">
        <v>2</v>
      </c>
      <c r="N39" s="81">
        <f t="shared" si="5"/>
        <v>1</v>
      </c>
      <c r="O39" s="79">
        <v>1</v>
      </c>
      <c r="P39" s="90" t="s">
        <v>230</v>
      </c>
      <c r="Q39" s="88" t="s">
        <v>230</v>
      </c>
      <c r="R39" s="80"/>
      <c r="S39" s="80"/>
      <c r="T39" s="122" t="s">
        <v>122</v>
      </c>
      <c r="U39" s="28">
        <f t="shared" si="6"/>
        <v>29</v>
      </c>
      <c r="V39" s="92" t="s">
        <v>42</v>
      </c>
      <c r="W39" s="45" t="s">
        <v>42</v>
      </c>
      <c r="X39" s="45" t="s">
        <v>42</v>
      </c>
      <c r="Y39" s="45" t="s">
        <v>42</v>
      </c>
      <c r="Z39" s="45">
        <v>3</v>
      </c>
      <c r="AA39" s="45">
        <v>10</v>
      </c>
      <c r="AB39" s="161" t="s">
        <v>42</v>
      </c>
      <c r="AC39" s="45"/>
      <c r="AD39" s="45" t="s">
        <v>42</v>
      </c>
      <c r="AE39" s="45">
        <v>5</v>
      </c>
      <c r="AF39" s="45">
        <v>1</v>
      </c>
      <c r="AG39" s="161" t="s">
        <v>42</v>
      </c>
      <c r="AH39" s="161"/>
      <c r="AI39" s="44"/>
      <c r="AJ39" s="44"/>
      <c r="AK39" s="124"/>
      <c r="AL39" s="45">
        <v>7</v>
      </c>
      <c r="AM39" s="45">
        <v>3</v>
      </c>
      <c r="AN39" s="46" t="s">
        <v>42</v>
      </c>
    </row>
    <row r="40" spans="1:40" ht="13.5">
      <c r="A40" s="122" t="s">
        <v>154</v>
      </c>
      <c r="B40" s="89">
        <v>48</v>
      </c>
      <c r="C40" s="80">
        <f t="shared" si="7"/>
        <v>41</v>
      </c>
      <c r="D40" s="81">
        <f t="shared" si="3"/>
        <v>28</v>
      </c>
      <c r="E40" s="79">
        <v>15</v>
      </c>
      <c r="F40" s="80">
        <v>9</v>
      </c>
      <c r="G40" s="79">
        <v>1</v>
      </c>
      <c r="H40" s="88">
        <v>3</v>
      </c>
      <c r="I40" s="83">
        <f t="shared" si="8"/>
        <v>13</v>
      </c>
      <c r="J40" s="79">
        <v>7</v>
      </c>
      <c r="K40" s="80" t="s">
        <v>230</v>
      </c>
      <c r="L40" s="79" t="s">
        <v>230</v>
      </c>
      <c r="M40" s="80">
        <v>6</v>
      </c>
      <c r="N40" s="81">
        <f t="shared" si="5"/>
        <v>7</v>
      </c>
      <c r="O40" s="79">
        <v>2</v>
      </c>
      <c r="P40" s="90">
        <v>2</v>
      </c>
      <c r="Q40" s="88">
        <v>3</v>
      </c>
      <c r="R40" s="80"/>
      <c r="S40" s="80"/>
      <c r="T40" s="122" t="s">
        <v>154</v>
      </c>
      <c r="U40" s="28">
        <f t="shared" si="6"/>
        <v>48</v>
      </c>
      <c r="V40" s="92" t="s">
        <v>42</v>
      </c>
      <c r="W40" s="45" t="s">
        <v>42</v>
      </c>
      <c r="X40" s="45" t="s">
        <v>42</v>
      </c>
      <c r="Y40" s="45" t="s">
        <v>42</v>
      </c>
      <c r="Z40" s="45">
        <v>15</v>
      </c>
      <c r="AA40" s="45">
        <v>14</v>
      </c>
      <c r="AB40" s="161" t="s">
        <v>42</v>
      </c>
      <c r="AC40" s="45"/>
      <c r="AD40" s="45" t="s">
        <v>42</v>
      </c>
      <c r="AE40" s="45">
        <v>7</v>
      </c>
      <c r="AF40" s="45" t="s">
        <v>42</v>
      </c>
      <c r="AG40" s="161" t="s">
        <v>42</v>
      </c>
      <c r="AH40" s="161"/>
      <c r="AI40" s="44"/>
      <c r="AJ40" s="44"/>
      <c r="AK40" s="124"/>
      <c r="AL40" s="45">
        <v>8</v>
      </c>
      <c r="AM40" s="45">
        <v>4</v>
      </c>
      <c r="AN40" s="46" t="s">
        <v>42</v>
      </c>
    </row>
    <row r="41" spans="1:40" ht="13.5">
      <c r="A41" s="122" t="s">
        <v>155</v>
      </c>
      <c r="B41" s="89">
        <v>45</v>
      </c>
      <c r="C41" s="80">
        <f t="shared" si="7"/>
        <v>38</v>
      </c>
      <c r="D41" s="81">
        <f t="shared" si="3"/>
        <v>12</v>
      </c>
      <c r="E41" s="79" t="s">
        <v>125</v>
      </c>
      <c r="F41" s="80">
        <v>5</v>
      </c>
      <c r="G41" s="79">
        <v>5</v>
      </c>
      <c r="H41" s="88">
        <v>2</v>
      </c>
      <c r="I41" s="80">
        <f t="shared" si="8"/>
        <v>26</v>
      </c>
      <c r="J41" s="79">
        <v>12</v>
      </c>
      <c r="K41" s="80">
        <v>1</v>
      </c>
      <c r="L41" s="79" t="s">
        <v>230</v>
      </c>
      <c r="M41" s="80">
        <v>13</v>
      </c>
      <c r="N41" s="81">
        <f t="shared" si="5"/>
        <v>7</v>
      </c>
      <c r="O41" s="79">
        <v>3</v>
      </c>
      <c r="P41" s="90" t="s">
        <v>230</v>
      </c>
      <c r="Q41" s="88">
        <v>4</v>
      </c>
      <c r="R41" s="80"/>
      <c r="S41" s="80"/>
      <c r="T41" s="122" t="s">
        <v>155</v>
      </c>
      <c r="U41" s="28">
        <f t="shared" si="6"/>
        <v>38</v>
      </c>
      <c r="V41" s="92" t="s">
        <v>125</v>
      </c>
      <c r="W41" s="45" t="s">
        <v>125</v>
      </c>
      <c r="X41" s="45" t="s">
        <v>125</v>
      </c>
      <c r="Y41" s="45" t="s">
        <v>125</v>
      </c>
      <c r="Z41" s="45">
        <v>14</v>
      </c>
      <c r="AA41" s="45">
        <v>7</v>
      </c>
      <c r="AB41" s="161">
        <v>1</v>
      </c>
      <c r="AC41" s="160"/>
      <c r="AD41" s="45" t="s">
        <v>125</v>
      </c>
      <c r="AE41" s="45">
        <v>5</v>
      </c>
      <c r="AF41" s="45" t="s">
        <v>125</v>
      </c>
      <c r="AG41" s="161" t="s">
        <v>125</v>
      </c>
      <c r="AH41" s="163"/>
      <c r="AI41" s="165"/>
      <c r="AJ41" s="165"/>
      <c r="AK41" s="164"/>
      <c r="AL41" s="45">
        <v>8</v>
      </c>
      <c r="AM41" s="45">
        <v>3</v>
      </c>
      <c r="AN41" s="46" t="s">
        <v>125</v>
      </c>
    </row>
    <row r="42" spans="1:40" ht="13.5">
      <c r="A42" s="122" t="s">
        <v>156</v>
      </c>
      <c r="B42" s="89">
        <v>30</v>
      </c>
      <c r="C42" s="80">
        <f t="shared" si="7"/>
        <v>26</v>
      </c>
      <c r="D42" s="81">
        <f t="shared" si="3"/>
        <v>11</v>
      </c>
      <c r="E42" s="79">
        <v>4</v>
      </c>
      <c r="F42" s="80">
        <v>3</v>
      </c>
      <c r="G42" s="79">
        <v>2</v>
      </c>
      <c r="H42" s="88">
        <v>2</v>
      </c>
      <c r="I42" s="80">
        <f t="shared" si="8"/>
        <v>15</v>
      </c>
      <c r="J42" s="79">
        <v>10</v>
      </c>
      <c r="K42" s="80">
        <v>1</v>
      </c>
      <c r="L42" s="79" t="s">
        <v>230</v>
      </c>
      <c r="M42" s="80">
        <v>4</v>
      </c>
      <c r="N42" s="81">
        <f t="shared" si="5"/>
        <v>4</v>
      </c>
      <c r="O42" s="79">
        <v>2</v>
      </c>
      <c r="P42" s="90" t="s">
        <v>230</v>
      </c>
      <c r="Q42" s="88">
        <v>2</v>
      </c>
      <c r="R42" s="80"/>
      <c r="S42" s="80"/>
      <c r="T42" s="122" t="s">
        <v>156</v>
      </c>
      <c r="U42" s="28">
        <f t="shared" si="6"/>
        <v>30</v>
      </c>
      <c r="V42" s="92">
        <v>1</v>
      </c>
      <c r="W42" s="45" t="s">
        <v>125</v>
      </c>
      <c r="X42" s="45" t="s">
        <v>125</v>
      </c>
      <c r="Y42" s="45" t="s">
        <v>125</v>
      </c>
      <c r="Z42" s="45">
        <v>7</v>
      </c>
      <c r="AA42" s="45">
        <v>4</v>
      </c>
      <c r="AB42" s="45" t="s">
        <v>125</v>
      </c>
      <c r="AC42" s="45">
        <v>1</v>
      </c>
      <c r="AD42" s="45">
        <v>1</v>
      </c>
      <c r="AE42" s="45">
        <v>5</v>
      </c>
      <c r="AF42" s="45" t="s">
        <v>125</v>
      </c>
      <c r="AG42" s="45" t="s">
        <v>125</v>
      </c>
      <c r="AH42" s="45">
        <v>1</v>
      </c>
      <c r="AI42" s="45" t="s">
        <v>125</v>
      </c>
      <c r="AJ42" s="45" t="s">
        <v>125</v>
      </c>
      <c r="AK42" s="45" t="s">
        <v>125</v>
      </c>
      <c r="AL42" s="45">
        <v>8</v>
      </c>
      <c r="AM42" s="45">
        <v>2</v>
      </c>
      <c r="AN42" s="46" t="s">
        <v>125</v>
      </c>
    </row>
    <row r="43" spans="1:40" ht="13.5">
      <c r="A43" s="122" t="s">
        <v>161</v>
      </c>
      <c r="B43" s="89">
        <v>22</v>
      </c>
      <c r="C43" s="80">
        <f t="shared" si="7"/>
        <v>19</v>
      </c>
      <c r="D43" s="81">
        <f t="shared" si="3"/>
        <v>9</v>
      </c>
      <c r="E43" s="79">
        <v>3</v>
      </c>
      <c r="F43" s="80">
        <v>5</v>
      </c>
      <c r="G43" s="79" t="s">
        <v>230</v>
      </c>
      <c r="H43" s="88">
        <v>1</v>
      </c>
      <c r="I43" s="80">
        <f t="shared" si="8"/>
        <v>10</v>
      </c>
      <c r="J43" s="79">
        <v>4</v>
      </c>
      <c r="K43" s="80">
        <v>1</v>
      </c>
      <c r="L43" s="79">
        <v>2</v>
      </c>
      <c r="M43" s="80">
        <v>3</v>
      </c>
      <c r="N43" s="81">
        <f t="shared" si="5"/>
        <v>3</v>
      </c>
      <c r="O43" s="79">
        <v>2</v>
      </c>
      <c r="P43" s="90" t="s">
        <v>230</v>
      </c>
      <c r="Q43" s="88">
        <v>1</v>
      </c>
      <c r="R43" s="80"/>
      <c r="S43" s="80"/>
      <c r="T43" s="122" t="s">
        <v>161</v>
      </c>
      <c r="U43" s="28">
        <f t="shared" si="6"/>
        <v>19</v>
      </c>
      <c r="V43" s="92" t="s">
        <v>125</v>
      </c>
      <c r="W43" s="45" t="s">
        <v>125</v>
      </c>
      <c r="X43" s="45" t="s">
        <v>125</v>
      </c>
      <c r="Y43" s="45" t="s">
        <v>125</v>
      </c>
      <c r="Z43" s="45">
        <v>3</v>
      </c>
      <c r="AA43" s="45">
        <v>5</v>
      </c>
      <c r="AB43" s="45" t="s">
        <v>125</v>
      </c>
      <c r="AC43" s="45" t="s">
        <v>125</v>
      </c>
      <c r="AD43" s="45">
        <v>1</v>
      </c>
      <c r="AE43" s="45">
        <v>3</v>
      </c>
      <c r="AF43" s="45" t="s">
        <v>125</v>
      </c>
      <c r="AG43" s="45" t="s">
        <v>125</v>
      </c>
      <c r="AH43" s="45">
        <v>1</v>
      </c>
      <c r="AI43" s="45" t="s">
        <v>125</v>
      </c>
      <c r="AJ43" s="45" t="s">
        <v>125</v>
      </c>
      <c r="AK43" s="45" t="s">
        <v>125</v>
      </c>
      <c r="AL43" s="45">
        <v>4</v>
      </c>
      <c r="AM43" s="45">
        <v>2</v>
      </c>
      <c r="AN43" s="46" t="s">
        <v>125</v>
      </c>
    </row>
    <row r="44" spans="1:40" ht="13.5">
      <c r="A44" s="122" t="s">
        <v>162</v>
      </c>
      <c r="B44" s="89">
        <v>39</v>
      </c>
      <c r="C44" s="80">
        <f>D44+I44</f>
        <v>33</v>
      </c>
      <c r="D44" s="81">
        <f>SUM(E44:H44)</f>
        <v>14</v>
      </c>
      <c r="E44" s="79">
        <v>6</v>
      </c>
      <c r="F44" s="80">
        <v>3</v>
      </c>
      <c r="G44" s="79" t="s">
        <v>230</v>
      </c>
      <c r="H44" s="88">
        <v>5</v>
      </c>
      <c r="I44" s="83">
        <f>SUM(J44:M44)</f>
        <v>19</v>
      </c>
      <c r="J44" s="79">
        <v>10</v>
      </c>
      <c r="K44" s="80" t="s">
        <v>230</v>
      </c>
      <c r="L44" s="79" t="s">
        <v>230</v>
      </c>
      <c r="M44" s="80">
        <v>9</v>
      </c>
      <c r="N44" s="81">
        <f>SUM(O44:Q44)</f>
        <v>14</v>
      </c>
      <c r="O44" s="79">
        <v>6</v>
      </c>
      <c r="P44" s="90">
        <v>1</v>
      </c>
      <c r="Q44" s="88">
        <v>7</v>
      </c>
      <c r="R44" s="80"/>
      <c r="S44" s="80"/>
      <c r="T44" s="122" t="s">
        <v>162</v>
      </c>
      <c r="U44" s="28">
        <f t="shared" si="6"/>
        <v>25</v>
      </c>
      <c r="V44" s="92">
        <v>2</v>
      </c>
      <c r="W44" s="45" t="s">
        <v>125</v>
      </c>
      <c r="X44" s="45" t="s">
        <v>125</v>
      </c>
      <c r="Y44" s="45" t="s">
        <v>125</v>
      </c>
      <c r="Z44" s="45">
        <v>3</v>
      </c>
      <c r="AA44" s="45">
        <v>7</v>
      </c>
      <c r="AB44" s="45" t="s">
        <v>125</v>
      </c>
      <c r="AC44" s="45" t="s">
        <v>125</v>
      </c>
      <c r="AD44" s="45">
        <v>1</v>
      </c>
      <c r="AE44" s="45">
        <v>2</v>
      </c>
      <c r="AF44" s="45" t="s">
        <v>125</v>
      </c>
      <c r="AG44" s="45" t="s">
        <v>125</v>
      </c>
      <c r="AH44" s="45">
        <v>1</v>
      </c>
      <c r="AI44" s="45">
        <v>1</v>
      </c>
      <c r="AJ44" s="45" t="s">
        <v>125</v>
      </c>
      <c r="AK44" s="45" t="s">
        <v>125</v>
      </c>
      <c r="AL44" s="45">
        <v>4</v>
      </c>
      <c r="AM44" s="45">
        <v>4</v>
      </c>
      <c r="AN44" s="46" t="s">
        <v>125</v>
      </c>
    </row>
    <row r="45" spans="1:40" ht="14.25" thickBot="1">
      <c r="A45" s="123" t="s">
        <v>208</v>
      </c>
      <c r="B45" s="93">
        <v>28</v>
      </c>
      <c r="C45" s="94">
        <f t="shared" si="7"/>
        <v>20</v>
      </c>
      <c r="D45" s="95">
        <f t="shared" si="3"/>
        <v>4</v>
      </c>
      <c r="E45" s="96">
        <v>3</v>
      </c>
      <c r="F45" s="94">
        <v>1</v>
      </c>
      <c r="G45" s="96" t="s">
        <v>230</v>
      </c>
      <c r="H45" s="97" t="s">
        <v>230</v>
      </c>
      <c r="I45" s="157">
        <f t="shared" si="8"/>
        <v>16</v>
      </c>
      <c r="J45" s="96">
        <v>10</v>
      </c>
      <c r="K45" s="94" t="s">
        <v>230</v>
      </c>
      <c r="L45" s="96">
        <v>1</v>
      </c>
      <c r="M45" s="94">
        <v>5</v>
      </c>
      <c r="N45" s="95">
        <f t="shared" si="5"/>
        <v>8</v>
      </c>
      <c r="O45" s="96">
        <v>3</v>
      </c>
      <c r="P45" s="98" t="s">
        <v>230</v>
      </c>
      <c r="Q45" s="97">
        <v>5</v>
      </c>
      <c r="R45" s="80"/>
      <c r="S45" s="80"/>
      <c r="T45" s="123" t="s">
        <v>208</v>
      </c>
      <c r="U45" s="29">
        <f t="shared" si="6"/>
        <v>28</v>
      </c>
      <c r="V45" s="99" t="s">
        <v>213</v>
      </c>
      <c r="W45" s="47" t="s">
        <v>125</v>
      </c>
      <c r="X45" s="47" t="s">
        <v>125</v>
      </c>
      <c r="Y45" s="47" t="s">
        <v>125</v>
      </c>
      <c r="Z45" s="47">
        <v>3</v>
      </c>
      <c r="AA45" s="47">
        <v>5</v>
      </c>
      <c r="AB45" s="47" t="s">
        <v>125</v>
      </c>
      <c r="AC45" s="47" t="s">
        <v>125</v>
      </c>
      <c r="AD45" s="47">
        <v>5</v>
      </c>
      <c r="AE45" s="47">
        <v>4</v>
      </c>
      <c r="AF45" s="47" t="s">
        <v>125</v>
      </c>
      <c r="AG45" s="47" t="s">
        <v>125</v>
      </c>
      <c r="AH45" s="47">
        <v>2</v>
      </c>
      <c r="AI45" s="47">
        <v>2</v>
      </c>
      <c r="AJ45" s="47" t="s">
        <v>125</v>
      </c>
      <c r="AK45" s="47" t="s">
        <v>125</v>
      </c>
      <c r="AL45" s="47">
        <v>4</v>
      </c>
      <c r="AM45" s="47">
        <v>3</v>
      </c>
      <c r="AN45" s="48" t="s">
        <v>125</v>
      </c>
    </row>
    <row r="46" spans="17:39" ht="13.5">
      <c r="Q46" s="318" t="s">
        <v>196</v>
      </c>
      <c r="R46" s="6"/>
      <c r="S46" s="6"/>
      <c r="T46" s="244" t="s">
        <v>197</v>
      </c>
      <c r="U46" s="6"/>
      <c r="V46" s="6"/>
      <c r="W46" s="6"/>
      <c r="X46" s="6"/>
      <c r="Y46" s="6"/>
      <c r="AJ46" s="207"/>
      <c r="AK46" s="207" t="s">
        <v>22</v>
      </c>
      <c r="AL46" s="207"/>
      <c r="AM46" s="207"/>
    </row>
    <row r="47" ht="13.5">
      <c r="Q47" s="27"/>
    </row>
    <row r="48" ht="13.5">
      <c r="Q48" s="27"/>
    </row>
    <row r="49" ht="13.5">
      <c r="Q49" s="42"/>
    </row>
    <row r="50" ht="13.5">
      <c r="Q50" s="42"/>
    </row>
    <row r="51" ht="13.5">
      <c r="Q51" s="42"/>
    </row>
    <row r="54" ht="13.5" customHeight="1"/>
    <row r="55" ht="24" customHeight="1"/>
    <row r="56" ht="13.5" customHeight="1"/>
  </sheetData>
  <sheetProtection/>
  <mergeCells count="24">
    <mergeCell ref="P22:P23"/>
    <mergeCell ref="Q22:Q23"/>
    <mergeCell ref="C21:M21"/>
    <mergeCell ref="N21:Q21"/>
    <mergeCell ref="C22:C23"/>
    <mergeCell ref="D22:H22"/>
    <mergeCell ref="I22:M22"/>
    <mergeCell ref="N22:N23"/>
    <mergeCell ref="O22:O23"/>
    <mergeCell ref="W4:Y5"/>
    <mergeCell ref="Q5:S6"/>
    <mergeCell ref="Q3:S4"/>
    <mergeCell ref="T4:T5"/>
    <mergeCell ref="U4:U5"/>
    <mergeCell ref="V4:V5"/>
    <mergeCell ref="B3:D6"/>
    <mergeCell ref="E3:G3"/>
    <mergeCell ref="E4:G6"/>
    <mergeCell ref="H3:J3"/>
    <mergeCell ref="H4:J6"/>
    <mergeCell ref="K3:M3"/>
    <mergeCell ref="N3:P3"/>
    <mergeCell ref="K4:M6"/>
    <mergeCell ref="N4:P6"/>
  </mergeCells>
  <printOptions/>
  <pageMargins left="0.5905511811023623" right="0.5905511811023623" top="0.984251968503937" bottom="0.984251968503937" header="0.5118110236220472" footer="0.5118110236220472"/>
  <pageSetup orientation="portrait" paperSize="9" r:id="rId1"/>
  <headerFooter alignWithMargins="0">
    <oddHeader>&amp;L&amp;12教　育</oddHeader>
    <oddFooter>&amp;C84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飯山市役所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飯山市役所</dc:creator>
  <cp:keywords/>
  <dc:description/>
  <cp:lastModifiedBy>飯山市役所</cp:lastModifiedBy>
  <cp:lastPrinted>2007-11-20T06:13:46Z</cp:lastPrinted>
  <dcterms:created xsi:type="dcterms:W3CDTF">1997-12-18T07:32:34Z</dcterms:created>
  <dcterms:modified xsi:type="dcterms:W3CDTF">2008-03-29T13:06:48Z</dcterms:modified>
  <cp:category/>
  <cp:version/>
  <cp:contentType/>
  <cp:contentStatus/>
</cp:coreProperties>
</file>