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0775\Desktop\"/>
    </mc:Choice>
  </mc:AlternateContent>
  <xr:revisionPtr revIDLastSave="0" documentId="13_ncr:1_{7ECC2D49-F517-47F0-B2CE-294524C0F3E2}" xr6:coauthVersionLast="47" xr6:coauthVersionMax="47" xr10:uidLastSave="{00000000-0000-0000-0000-000000000000}"/>
  <bookViews>
    <workbookView xWindow="-120" yWindow="-120" windowWidth="29040" windowHeight="15840" tabRatio="84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AM34" i="10" l="1"/>
  <c r="BE34" i="10" s="1"/>
  <c r="BE35" i="10" l="1"/>
  <c r="BE36" i="10" s="1"/>
  <c r="BE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<sst xmlns="http://schemas.openxmlformats.org/spreadsheetml/2006/main" count="1108" uniqueCount="614">
  <si>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</si>
  <si>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</si>
  <si>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</si>
  <si>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</si>
  <si>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</si>
  <si>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</si>
  <si>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</si>
  <si>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</si>
  <si>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</si>
  <si>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</si>
  <si>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</si>
  <si>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</si>
  <si>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</si>
  <si>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</si>
  <si>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</si>
  <si>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</si>
  <si>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</si>
  <si>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</si>
  <si>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</si>
  <si>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</si>
  <si>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</si>
  <si>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</si>
  <si>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</si>
  <si>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</si>
  <si>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</si>
  <si>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</si>
  <si>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</si>
  <si>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</si>
  <si>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</si>
  <si>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</si>
  <si>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</si>
  <si>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</si>
  <si>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</si>
  <si>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</si>
  <si>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</si>
  <si>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</si>
  <si>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</si>
  <si>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</si>
  <si>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</si>
  <si>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</si>
  <si>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</si>
  <si>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</si>
  <si>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</si>
  <si>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</si>
  <si>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</si>
  <si>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</si>
  <si>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</si>
  <si>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</si>
  <si>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</si>
  <si>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</si>
  <si>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</si>
  <si>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</si>
  <si>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</si>
  <si>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</si>
  <si>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</si>
  <si>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</si>
  <si>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</si>
  <si>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</si>
  <si>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</si>
  <si>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</si>
  <si>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</si>
  <si>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</si>
  <si>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</si>
  <si>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</si>
  <si>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</si>
  <si>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</si>
  <si>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</si>
  <si>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</si>
  <si>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</si>
  <si>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</si>
  <si>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</si>
  <si>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</si>
  <si>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</si>
  <si>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</si>
  <si>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</si>
  <si>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</si>
  <si>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</si>
  <si>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</si>
  <si>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</si>
  <si>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</si>
  <si>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</si>
  <si>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</si>
  <si>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</si>
  <si>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</si>
  <si>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</si>
  <si>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</si>
  <si>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</si>
  <si>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</si>
  <si>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</si>
  <si>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</si>
  <si>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</si>
  <si>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</si>
  <si>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</si>
  <si>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</si>
  <si>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</si>
  <si>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</si>
  <si>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</si>
  <si>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</si>
  <si>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</si>
  <si>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</si>
  <si>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</si>
  <si>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</si>
  <si>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</si>
  <si>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</si>
  <si>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</si>
  <si>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</si>
  <si>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</si>
  <si>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</si>
  <si>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</si>
  <si>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</si>
  <si>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</si>
  <si>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</si>
  <si>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</si>
  <si>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</si>
  <si>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</si>
  <si>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</si>
  <si>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</si>
  <si>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</si>
  <si>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</si>
  <si>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</si>
  <si>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</si>
  <si>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</si>
  <si>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</si>
  <si>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</si>
  <si>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</si>
  <si>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</si>
  <si>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</si>
  <si>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</si>
  <si>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</si>
  <si>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</si>
  <si>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</si>
  <si>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</si>
  <si>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</si>
  <si>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</si>
  <si>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</si>
  <si>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</si>
  <si>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</si>
  <si>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</si>
  <si>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</si>
  <si>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</si>
  <si>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</si>
  <si>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</si>
  <si>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</si>
  <si>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</si>
  <si>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</si>
  <si>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</si>
  <si>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</si>
  <si>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</si>
  <si>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</si>
  <si>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</si>
  <si>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</si>
  <si>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</si>
  <si>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</si>
  <si>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</si>
  <si>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</si>
  <si>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</si>
  <si>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</si>
  <si>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</si>
  <si>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</si>
  <si>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</si>
  <si>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</si>
  <si>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</si>
  <si>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</si>
  <si>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</si>
  <si>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</si>
  <si>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</si>
  <si>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</si>
  <si>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</si>
  <si>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</si>
  <si>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</si>
  <si>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</si>
  <si>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</si>
  <si>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</si>
  <si>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</si>
  <si>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</si>
  <si>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</si>
  <si>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</si>
  <si>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</si>
  <si>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</si>
  <si>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</si>
  <si>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</si>
  <si>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</si>
  <si>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</si>
  <si>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</si>
  <si>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</si>
  <si>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</si>
  <si>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</si>
  <si>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</si>
  <si>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</si>
  <si>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</si>
  <si>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</si>
  <si>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</si>
  <si>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</si>
  <si>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</si>
  <si>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</si>
  <si>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</si>
  <si>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</si>
  <si>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</si>
  <si>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</si>
  <si>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</si>
  <si>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</si>
  <si>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</si>
  <si>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</si>
  <si>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</si>
  <si>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</si>
  <si>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</si>
  <si>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</si>
  <si>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</si>
  <si>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</si>
  <si>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</si>
  <si>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</si>
  <si>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長野県飯山市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</si>
  <si>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</si>
  <si>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</si>
  <si>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</si>
  <si>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</si>
  <si>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</si>
  <si>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</si>
  <si>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</si>
  <si>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</si>
  <si>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</si>
  <si>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</si>
  <si>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</si>
  <si>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</si>
  <si>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</si>
  <si>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</si>
  <si>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</si>
  <si>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</si>
  <si>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</si>
  <si>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</si>
  <si>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</si>
  <si>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</si>
  <si>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</si>
  <si>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</si>
  <si>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</si>
  <si>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</si>
  <si>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</si>
  <si>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</si>
  <si>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</si>
  <si>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</si>
  <si>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</si>
  <si>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</si>
  <si>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</si>
  <si>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</si>
  <si>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</si>
  <si>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</si>
  <si>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</si>
  <si>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</si>
  <si>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</si>
  <si>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</si>
  <si>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</si>
  <si>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</si>
  <si>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</si>
  <si>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</si>
  <si>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</si>
  <si>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</si>
  <si>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</si>
  <si>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</si>
  <si>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</si>
  <si>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</si>
  <si>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</si>
  <si>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</si>
  <si>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</si>
  <si>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</si>
  <si>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</si>
  <si>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</si>
  <si>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</si>
  <si>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</si>
  <si>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</si>
  <si>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</si>
  <si>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</si>
  <si>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</si>
  <si>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</si>
  <si>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</si>
  <si>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</si>
  <si>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</si>
  <si>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</si>
  <si>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</si>
  <si>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</si>
  <si>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</si>
  <si>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</si>
  <si>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</si>
  <si>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</si>
  <si>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</si>
  <si>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</si>
  <si>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</si>
  <si>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</si>
  <si>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</si>
  <si>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</si>
  <si>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</si>
  <si>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</si>
  <si>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</si>
  <si>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</si>
  <si>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</si>
  <si>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</si>
  <si>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</si>
  <si>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</si>
  <si>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</si>
  <si>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</si>
  <si>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</si>
  <si>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</si>
  <si>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</si>
  <si>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</si>
  <si>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</si>
  <si>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</si>
  <si>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</si>
  <si>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</si>
  <si>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</si>
  <si>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</si>
  <si>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</si>
  <si>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</si>
  <si>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</si>
  <si>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</si>
  <si>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</si>
  <si>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</si>
  <si>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</si>
  <si>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</si>
  <si>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</si>
  <si>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</si>
  <si>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</si>
  <si>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</si>
  <si>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</si>
  <si>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</si>
  <si>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</si>
  <si>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</si>
  <si>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</si>
  <si>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</si>
  <si>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</si>
  <si>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</si>
  <si>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</si>
  <si>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</si>
  <si>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</si>
  <si>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</si>
  <si>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</si>
  <si>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</si>
  <si>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</si>
  <si>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</si>
  <si>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</si>
  <si>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</si>
  <si>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</si>
  <si>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</si>
  <si>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</si>
  <si>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</si>
  <si>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</si>
  <si>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</si>
  <si>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</si>
  <si>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</si>
  <si>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</si>
  <si>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</si>
  <si>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</si>
  <si>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</si>
  <si>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</si>
  <si>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</si>
  <si>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</si>
  <si>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</si>
  <si>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</si>
  <si>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</si>
  <si>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</si>
  <si>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</si>
  <si>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</si>
  <si>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</si>
  <si>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</si>
  <si>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</si>
  <si>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</si>
  <si>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</si>
  <si>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</si>
  <si>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長野県飯山市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</si>
  <si>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</si>
  <si>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</si>
  <si>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</si>
  <si>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</si>
  <si>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</si>
  <si>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</si>
  <si>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</si>
  <si>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</si>
  <si>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</si>
  <si>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</si>
  <si>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</si>
  <si>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</si>
  <si>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</si>
  <si>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</si>
  <si>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</si>
  <si>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</si>
  <si>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</si>
  <si>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</si>
  <si>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</si>
  <si>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</si>
  <si>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</si>
  <si>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</si>
  <si>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</si>
  <si>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</si>
  <si>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</si>
  <si>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</si>
  <si>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</si>
  <si>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</si>
  <si>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</si>
  <si>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</si>
  <si>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</si>
  <si>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</si>
  <si>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</si>
  <si>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</si>
  <si>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</si>
  <si>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</si>
  <si>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</si>
  <si>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</si>
  <si>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</si>
  <si>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</si>
  <si>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</si>
  <si>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</si>
  <si>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</si>
  <si>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</si>
  <si>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</si>
  <si>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法非適用企業</t>
    <phoneticPr fontId="5"/>
  </si>
  <si>
    <t>飯山市特定環境保全公共下水道事業特別会計</t>
    <phoneticPr fontId="5"/>
  </si>
  <si>
    <t>法非適用企業</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</si>
  <si>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</si>
  <si>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</si>
  <si>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</si>
  <si>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</si>
  <si>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</si>
  <si>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</si>
  <si>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</si>
  <si>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</si>
  <si>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</si>
  <si>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</si>
  <si>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</si>
  <si>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</si>
  <si>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</si>
  <si>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</si>
  <si>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</si>
  <si>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</si>
  <si>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</si>
  <si>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</si>
  <si>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</si>
  <si>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</si>
  <si>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</si>
  <si>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</si>
  <si>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</si>
  <si>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</si>
  <si>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</si>
  <si>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</si>
  <si>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</si>
  <si>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</si>
  <si>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</si>
  <si>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</si>
  <si>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</si>
  <si>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</si>
  <si>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</si>
  <si>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</si>
  <si>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</si>
  <si>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</si>
  <si>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</si>
  <si>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</si>
  <si>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</si>
  <si>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</si>
  <si>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</si>
  <si>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</si>
  <si>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</si>
  <si>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</si>
  <si>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</si>
  <si>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</si>
  <si>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</si>
  <si>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</si>
  <si>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</si>
  <si>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</si>
  <si>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</si>
  <si>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</si>
  <si>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</si>
  <si>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</si>
  <si>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</si>
  <si>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</si>
  <si>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</si>
  <si>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</si>
  <si>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</si>
  <si>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</si>
  <si>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</si>
  <si>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</si>
  <si>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</si>
  <si>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</si>
  <si>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</si>
  <si>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</si>
  <si>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飯山市水道事業会計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</si>
  <si>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</si>
  <si>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</si>
  <si>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</si>
  <si>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</si>
  <si>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</si>
  <si>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</si>
  <si>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</si>
  <si>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</si>
  <si>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</si>
  <si>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</si>
  <si>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</si>
  <si>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</si>
  <si>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</si>
  <si>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</si>
  <si>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</si>
  <si>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</si>
  <si>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</si>
  <si>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</si>
  <si>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</si>
  <si>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</si>
  <si>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</si>
  <si>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</si>
  <si>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</si>
  <si>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</si>
  <si>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</si>
  <si>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</si>
  <si>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</si>
  <si>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</si>
  <si>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</si>
  <si>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</si>
  <si>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</si>
  <si>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</si>
  <si>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</si>
  <si>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</si>
  <si>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</si>
  <si>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</si>
  <si>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</si>
  <si>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</si>
  <si>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</si>
  <si>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</si>
  <si>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</si>
  <si>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</si>
  <si>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</si>
  <si>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</si>
  <si>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</si>
  <si>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</si>
  <si>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</si>
  <si>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</si>
  <si>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</si>
  <si>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</si>
  <si>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</si>
  <si>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</si>
  <si>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</si>
  <si>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</si>
  <si>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</si>
  <si>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</si>
  <si>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</si>
  <si>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</si>
  <si>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</si>
  <si>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</si>
  <si>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</si>
  <si>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</si>
  <si>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</si>
  <si>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</si>
  <si>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</si>
  <si>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</si>
  <si>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</si>
  <si>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</si>
  <si>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</si>
  <si>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</si>
  <si>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</si>
  <si>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</si>
  <si>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</si>
  <si>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</si>
  <si>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</si>
  <si>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</si>
  <si>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</si>
  <si>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</si>
  <si>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</si>
  <si>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</si>
  <si>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</si>
  <si>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</si>
  <si>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</si>
  <si>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</si>
  <si>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0.97</t>
  </si>
  <si>
    <t>飯山市水道事業会計</t>
  </si>
  <si>
    <t>一般会計</t>
  </si>
  <si>
    <t>飯山市公共下水道事業特別会計</t>
  </si>
  <si>
    <t>飯山市国民健康保険特別会計</t>
  </si>
  <si>
    <t>飯山市特定環境保全公共下水道事業特別会計</t>
  </si>
  <si>
    <t>飯山市農業集落排水事業特別会計</t>
  </si>
  <si>
    <t>飯山市介護保険特別会計</t>
  </si>
  <si>
    <t>飯山市ケーブルテレビ事業特別会計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</si>
  <si>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</si>
  <si>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</si>
  <si>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</si>
  <si>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</si>
  <si>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</si>
  <si>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</si>
  <si>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</si>
  <si>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</si>
  <si>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</si>
  <si>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岳北広域行政組合一般会計</t>
    <rPh sb="0" eb="2">
      <t>ガクホク</t>
    </rPh>
    <rPh sb="2" eb="4">
      <t>コウイキ</t>
    </rPh>
    <rPh sb="4" eb="6">
      <t>ギョウセイ</t>
    </rPh>
    <rPh sb="6" eb="8">
      <t>クミアイ</t>
    </rPh>
    <rPh sb="8" eb="10">
      <t>イッパン</t>
    </rPh>
    <rPh sb="10" eb="12">
      <t>カイケイ</t>
    </rPh>
    <phoneticPr fontId="2"/>
  </si>
  <si>
    <t>北信広域連合一般会計</t>
    <rPh sb="0" eb="2">
      <t>ホクシン</t>
    </rPh>
    <rPh sb="2" eb="4">
      <t>コウイキ</t>
    </rPh>
    <rPh sb="4" eb="6">
      <t>レンゴウ</t>
    </rPh>
    <rPh sb="6" eb="8">
      <t>イッパン</t>
    </rPh>
    <rPh sb="8" eb="10">
      <t>カイケイ</t>
    </rPh>
    <phoneticPr fontId="2"/>
  </si>
  <si>
    <t>北信広域連合養護老人ホーム事業特別会計</t>
    <rPh sb="0" eb="2">
      <t>ホクシン</t>
    </rPh>
    <rPh sb="2" eb="6">
      <t>コウイキレンゴウ</t>
    </rPh>
    <rPh sb="6" eb="8">
      <t>ヨウゴ</t>
    </rPh>
    <rPh sb="8" eb="10">
      <t>ロウジン</t>
    </rPh>
    <rPh sb="13" eb="15">
      <t>ジギョウ</t>
    </rPh>
    <rPh sb="15" eb="17">
      <t>トクベツ</t>
    </rPh>
    <rPh sb="17" eb="19">
      <t>カイケイ</t>
    </rPh>
    <phoneticPr fontId="2"/>
  </si>
  <si>
    <t>北信広域連合特別養護老人ホーム事業特別会計</t>
    <rPh sb="0" eb="6">
      <t>ホクシンコウイキレンゴウ</t>
    </rPh>
    <rPh sb="6" eb="8">
      <t>トクベツ</t>
    </rPh>
    <rPh sb="8" eb="10">
      <t>ヨウゴ</t>
    </rPh>
    <rPh sb="10" eb="12">
      <t>ロウジン</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</si>
  <si>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4">
      <t>コウイキレンゴウ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</si>
  <si>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</si>
  <si>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長野県民交通災害共済組合一般会計</t>
    <rPh sb="0" eb="2">
      <t>ナガノ</t>
    </rPh>
    <rPh sb="2" eb="4">
      <t>ケンミン</t>
    </rPh>
    <rPh sb="4" eb="8">
      <t>コウツウサイガイ</t>
    </rPh>
    <rPh sb="8" eb="10">
      <t>キョウサイ</t>
    </rPh>
    <rPh sb="10" eb="12">
      <t>クミアイ</t>
    </rPh>
    <rPh sb="12" eb="14">
      <t>イッパン</t>
    </rPh>
    <rPh sb="14" eb="16">
      <t>カイケイ</t>
    </rPh>
    <phoneticPr fontId="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</si>
  <si>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
  </si>
  <si>
    <t>長野県地方税滞納整理機構一般会計</t>
    <rPh sb="0" eb="3">
      <t>ナガノケン</t>
    </rPh>
    <rPh sb="3" eb="6">
      <t>チホウゼイ</t>
    </rPh>
    <rPh sb="6" eb="10">
      <t>タイノウセイリ</t>
    </rPh>
    <rPh sb="10" eb="12">
      <t>キコウ</t>
    </rPh>
    <rPh sb="12" eb="14">
      <t>イッパン</t>
    </rPh>
    <rPh sb="14" eb="16">
      <t>カイケイ</t>
    </rPh>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</si>
  <si>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</si>
  <si>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</si>
  <si>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</si>
  <si>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愛する飯山ふるさと基金</t>
    <rPh sb="0" eb="1">
      <t>アイ</t>
    </rPh>
    <rPh sb="3" eb="5">
      <t>イイヤマ</t>
    </rPh>
    <rPh sb="9" eb="11">
      <t>キキン</t>
    </rPh>
    <phoneticPr fontId="5"/>
  </si>
  <si>
    <t>飯山市産業振興基金</t>
    <rPh sb="0" eb="3">
      <t>イイヤマシ</t>
    </rPh>
    <rPh sb="3" eb="5">
      <t>サンギョウ</t>
    </rPh>
    <rPh sb="5" eb="7">
      <t>シンコウ</t>
    </rPh>
    <rPh sb="7" eb="9">
      <t>キキン</t>
    </rPh>
    <phoneticPr fontId="5"/>
  </si>
  <si>
    <t>飯山市情報化推進基金</t>
    <rPh sb="0" eb="3">
      <t>イイヤマシ</t>
    </rPh>
    <rPh sb="3" eb="6">
      <t>ジョウホウカ</t>
    </rPh>
    <rPh sb="6" eb="8">
      <t>スイシン</t>
    </rPh>
    <rPh sb="8" eb="10">
      <t>キキン</t>
    </rPh>
    <phoneticPr fontId="5"/>
  </si>
  <si>
    <t>飯山市退職手当基金</t>
    <rPh sb="0" eb="3">
      <t>イイヤマシ</t>
    </rPh>
    <rPh sb="3" eb="5">
      <t>タイショク</t>
    </rPh>
    <rPh sb="5" eb="7">
      <t>テアテ</t>
    </rPh>
    <rPh sb="7" eb="9">
      <t>キキン</t>
    </rPh>
    <phoneticPr fontId="5"/>
  </si>
  <si>
    <t>-</t>
    <phoneticPr fontId="2"/>
  </si>
  <si>
    <t>飯山市環境施設整備基金</t>
    <rPh sb="0" eb="3">
      <t>イイヤマシ</t>
    </rPh>
    <rPh sb="3" eb="5">
      <t>カンキョウ</t>
    </rPh>
    <rPh sb="5" eb="7">
      <t>シセツ</t>
    </rPh>
    <rPh sb="7" eb="9">
      <t>セイビ</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</si>
  <si>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</si>
  <si>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</si>
  <si>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</si>
  <si>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</si>
  <si>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</si>
  <si>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</si>
  <si>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</si>
  <si>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</si>
  <si>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</si>
  <si>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</si>
  <si>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公営企業債等の償還が進んできており、将来負担比率が年々低下している。一方、有形固定資産減価償却率は類似団体内平均値よりも高い状況となっており、主な要因としてインフラ資産の建物（ポンプ場等）の減価償却率が高いことが挙げられる。個別施設計画に基づき、今後、老朽化対策に積極的に取り組んでいく。 </t>
    <rPh sb="0" eb="2">
      <t>コウエイ</t>
    </rPh>
    <rPh sb="2" eb="4">
      <t>キギョウ</t>
    </rPh>
    <rPh sb="4" eb="5">
      <t>サイ</t>
    </rPh>
    <rPh sb="5" eb="6">
      <t>トウ</t>
    </rPh>
    <rPh sb="7" eb="9">
      <t>ショウカン</t>
    </rPh>
    <rPh sb="10" eb="11">
      <t>スス</t>
    </rPh>
    <rPh sb="18" eb="20">
      <t>ショウライ</t>
    </rPh>
    <rPh sb="20" eb="22">
      <t>フタン</t>
    </rPh>
    <rPh sb="22" eb="24">
      <t>ヒリツ</t>
    </rPh>
    <rPh sb="25" eb="27">
      <t>ネンネン</t>
    </rPh>
    <rPh sb="27" eb="29">
      <t>テイカ</t>
    </rPh>
    <rPh sb="34" eb="36">
      <t>イッポウ</t>
    </rPh>
    <rPh sb="37" eb="39">
      <t>ユウケイ</t>
    </rPh>
    <rPh sb="39" eb="41">
      <t>コテイ</t>
    </rPh>
    <rPh sb="41" eb="43">
      <t>シサン</t>
    </rPh>
    <rPh sb="43" eb="45">
      <t>ゲンカ</t>
    </rPh>
    <rPh sb="45" eb="47">
      <t>ショウキャク</t>
    </rPh>
    <rPh sb="47" eb="48">
      <t>リツ</t>
    </rPh>
    <rPh sb="49" eb="51">
      <t>ルイジ</t>
    </rPh>
    <rPh sb="51" eb="53">
      <t>ダンタイ</t>
    </rPh>
    <rPh sb="53" eb="54">
      <t>ナイ</t>
    </rPh>
    <rPh sb="54" eb="57">
      <t>ヘイキンチ</t>
    </rPh>
    <rPh sb="60" eb="61">
      <t>タカ</t>
    </rPh>
    <rPh sb="62" eb="64">
      <t>ジョウキョウ</t>
    </rPh>
    <rPh sb="71" eb="72">
      <t>オモ</t>
    </rPh>
    <rPh sb="73" eb="75">
      <t>ヨウイン</t>
    </rPh>
    <rPh sb="82" eb="84">
      <t>シサン</t>
    </rPh>
    <rPh sb="85" eb="87">
      <t>タテモノ</t>
    </rPh>
    <rPh sb="91" eb="92">
      <t>ジョウ</t>
    </rPh>
    <rPh sb="92" eb="93">
      <t>トウ</t>
    </rPh>
    <rPh sb="95" eb="97">
      <t>ゲンカ</t>
    </rPh>
    <rPh sb="97" eb="99">
      <t>ショウキャク</t>
    </rPh>
    <rPh sb="99" eb="100">
      <t>リツ</t>
    </rPh>
    <rPh sb="101" eb="102">
      <t>タカ</t>
    </rPh>
    <rPh sb="106" eb="107">
      <t>ア</t>
    </rPh>
    <rPh sb="112" eb="114">
      <t>コベツ</t>
    </rPh>
    <rPh sb="114" eb="116">
      <t>シセツ</t>
    </rPh>
    <rPh sb="116" eb="118">
      <t>ケイカク</t>
    </rPh>
    <rPh sb="119" eb="120">
      <t>モト</t>
    </rPh>
    <phoneticPr fontId="5"/>
  </si>
  <si>
    <t>普通会計における地方債の残高は、令和元年東日本台風災害の復旧事業、過疎対策事業債の活用等により増加したが、愛するいいやまふるさと基金等、基金への積立を行ったことによる充当可能基金の増加により初めて数値が計上されなかった。実質公債費比率においては、類似団体内平均値が減少傾向にある中、横ばいとなっているものの、過去の過疎対策債の元金償還が始まっており、ここ数年がピークと見込んでいる。今後も公債費の適正化に努めていく必要がある。</t>
    <rPh sb="0" eb="2">
      <t>フツウ</t>
    </rPh>
    <rPh sb="2" eb="4">
      <t>カイケイ</t>
    </rPh>
    <rPh sb="8" eb="11">
      <t>チホウサイ</t>
    </rPh>
    <rPh sb="12" eb="14">
      <t>ザンダカ</t>
    </rPh>
    <rPh sb="16" eb="18">
      <t>レイワ</t>
    </rPh>
    <rPh sb="18" eb="20">
      <t>ガンネン</t>
    </rPh>
    <rPh sb="20" eb="21">
      <t>ヒガシ</t>
    </rPh>
    <rPh sb="21" eb="23">
      <t>ニホン</t>
    </rPh>
    <rPh sb="23" eb="25">
      <t>タイフウ</t>
    </rPh>
    <rPh sb="25" eb="27">
      <t>サイガイ</t>
    </rPh>
    <rPh sb="28" eb="30">
      <t>フッキュウ</t>
    </rPh>
    <rPh sb="30" eb="32">
      <t>ジギョウ</t>
    </rPh>
    <rPh sb="33" eb="35">
      <t>カソ</t>
    </rPh>
    <rPh sb="35" eb="37">
      <t>タイサク</t>
    </rPh>
    <rPh sb="37" eb="39">
      <t>ジギョウ</t>
    </rPh>
    <rPh sb="39" eb="40">
      <t>サイ</t>
    </rPh>
    <rPh sb="41" eb="43">
      <t>カツヨウ</t>
    </rPh>
    <rPh sb="43" eb="44">
      <t>トウ</t>
    </rPh>
    <rPh sb="47" eb="49">
      <t>ゾウカ</t>
    </rPh>
    <rPh sb="53" eb="54">
      <t>アイ</t>
    </rPh>
    <rPh sb="64" eb="66">
      <t>キキン</t>
    </rPh>
    <rPh sb="66" eb="67">
      <t>トウ</t>
    </rPh>
    <rPh sb="68" eb="70">
      <t>キキン</t>
    </rPh>
    <rPh sb="72" eb="74">
      <t>ツミタテ</t>
    </rPh>
    <rPh sb="75" eb="76">
      <t>オコナ</t>
    </rPh>
    <rPh sb="83" eb="85">
      <t>ジュウトウ</t>
    </rPh>
    <rPh sb="85" eb="87">
      <t>カノウ</t>
    </rPh>
    <rPh sb="87" eb="89">
      <t>キキン</t>
    </rPh>
    <rPh sb="90" eb="92">
      <t>ゾウカ</t>
    </rPh>
    <rPh sb="95" eb="96">
      <t>ハジ</t>
    </rPh>
    <rPh sb="98" eb="100">
      <t>スウチ</t>
    </rPh>
    <rPh sb="101" eb="103">
      <t>ケイジョウ</t>
    </rPh>
    <rPh sb="110" eb="112">
      <t>ジッシツ</t>
    </rPh>
    <rPh sb="112" eb="115">
      <t>コウサイヒ</t>
    </rPh>
    <rPh sb="115" eb="117">
      <t>ヒリツ</t>
    </rPh>
    <rPh sb="123" eb="125">
      <t>ルイジ</t>
    </rPh>
    <rPh sb="125" eb="127">
      <t>ダンタイ</t>
    </rPh>
    <rPh sb="127" eb="128">
      <t>ナイ</t>
    </rPh>
    <rPh sb="128" eb="131">
      <t>ヘイキンチ</t>
    </rPh>
    <rPh sb="132" eb="134">
      <t>ゲンショウ</t>
    </rPh>
    <rPh sb="134" eb="136">
      <t>ケイコウ</t>
    </rPh>
    <rPh sb="139" eb="140">
      <t>ナカ</t>
    </rPh>
    <rPh sb="141" eb="142">
      <t>ヨコ</t>
    </rPh>
    <rPh sb="154" eb="156">
      <t>カコ</t>
    </rPh>
    <rPh sb="157" eb="159">
      <t>カソ</t>
    </rPh>
    <rPh sb="159" eb="161">
      <t>タイサク</t>
    </rPh>
    <rPh sb="161" eb="162">
      <t>サイ</t>
    </rPh>
    <rPh sb="163" eb="165">
      <t>ガンキン</t>
    </rPh>
    <rPh sb="165" eb="167">
      <t>ショウカン</t>
    </rPh>
    <rPh sb="168" eb="169">
      <t>ハジ</t>
    </rPh>
    <rPh sb="177" eb="179">
      <t>スウネン</t>
    </rPh>
    <rPh sb="184" eb="186">
      <t>ミコ</t>
    </rPh>
    <rPh sb="191" eb="193">
      <t>コンゴ</t>
    </rPh>
    <rPh sb="194" eb="197">
      <t>コウサイヒ</t>
    </rPh>
    <rPh sb="198" eb="201">
      <t>テキセイカ</t>
    </rPh>
    <rPh sb="202" eb="203">
      <t>ツト</t>
    </rPh>
    <rPh sb="207" eb="20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</si>
</sst>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87C718D-26DC-46CC-BCDF-9C8690CC583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C3A-433B-A1C3-F856EFA0CF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90849</c:v>
                </c:pt>
                <c:pt idx="1">
                  <c:v>72274</c:v>
                </c:pt>
                <c:pt idx="2">
                  <c:v>70747</c:v>
                </c:pt>
                <c:pt idx="3">
                  <c:v>96076</c:v>
                </c:pt>
                <c:pt idx="4">
                  <c:v>85604</c:v>
                </c:pt>
              </c:numCache>
            </c:numRef>
          </c:val>
          <c:smooth val="0"/>
          <c:extLst>
            <c:ext xmlns:c16="http://schemas.microsoft.com/office/drawing/2014/chart" uri="{C3380CC4-5D6E-409C-BE32-E72D297353CC}">
              <c16:uniqueId val="{00000001-0C3A-433B-A1C3-F856EFA0CF6C}"/>
            </c:ext>
          </c:extLst>
        </c:ser>
        <c:dLbls>
          <c:showLegendKey val="0"/>
          <c:showVal val="0"/>
          <c:showCatName val="0"/>
          <c:showSerName val="0"/>
          <c:showPercent val="0"/>
          <c:showBubbleSize val="0"/>
        </c:dLbls>
        <c:marker val="1"/>
        <c:smooth val="0"/>
        <c:axId val="817534136"/>
        <c:axId val="817530216"/>
      </c:lineChart>
      <c:catAx>
        <c:axId val="817534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530216"/>
        <c:crosses val="autoZero"/>
        <c:auto val="1"/>
        <c:lblAlgn val="ctr"/>
        <c:lblOffset val="100"/>
        <c:tickLblSkip val="1"/>
        <c:tickMarkSkip val="1"/>
        <c:noMultiLvlLbl val="0"/>
      </c:catAx>
      <c:valAx>
        <c:axId val="8175302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534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10.15</c:v>
                </c:pt>
                <c:pt idx="1">
                  <c:v>10.58</c:v>
                </c:pt>
                <c:pt idx="2">
                  <c:v>9.5299999999999994</c:v>
                </c:pt>
                <c:pt idx="3">
                  <c:v>11.11</c:v>
                </c:pt>
                <c:pt idx="4">
                  <c:v>9.77</c:v>
                </c:pt>
              </c:numCache>
            </c:numRef>
          </c:val>
          <c:extLst>
            <c:ext xmlns:c16="http://schemas.microsoft.com/office/drawing/2014/chart" uri="{C3380CC4-5D6E-409C-BE32-E72D297353CC}">
              <c16:uniqueId val="{00000000-5F11-4E55-8331-64C5250CF0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18.98</c:v>
                </c:pt>
                <c:pt idx="1">
                  <c:v>20.100000000000001</c:v>
                </c:pt>
                <c:pt idx="2">
                  <c:v>19.8</c:v>
                </c:pt>
                <c:pt idx="3">
                  <c:v>18.28</c:v>
                </c:pt>
                <c:pt idx="4">
                  <c:v>18.64</c:v>
                </c:pt>
              </c:numCache>
            </c:numRef>
          </c:val>
          <c:extLst>
            <c:ext xmlns:c16="http://schemas.microsoft.com/office/drawing/2014/chart" uri="{C3380CC4-5D6E-409C-BE32-E72D297353CC}">
              <c16:uniqueId val="{00000001-5F11-4E55-8331-64C5250CF009}"/>
            </c:ext>
          </c:extLst>
        </c:ser>
        <c:dLbls>
          <c:showLegendKey val="0"/>
          <c:showVal val="0"/>
          <c:showCatName val="0"/>
          <c:showSerName val="0"/>
          <c:showPercent val="0"/>
          <c:showBubbleSize val="0"/>
        </c:dLbls>
        <c:gapWidth val="250"/>
        <c:overlap val="100"/>
        <c:axId val="817523944"/>
        <c:axId val="817538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3.21</c:v>
                </c:pt>
                <c:pt idx="1">
                  <c:v>1.43</c:v>
                </c:pt>
                <c:pt idx="2">
                  <c:v>-0.97</c:v>
                </c:pt>
                <c:pt idx="3">
                  <c:v>0.48</c:v>
                </c:pt>
                <c:pt idx="4">
                  <c:v>0.39</c:v>
                </c:pt>
              </c:numCache>
            </c:numRef>
          </c:val>
          <c:smooth val="0"/>
          <c:extLst>
            <c:ext xmlns:c16="http://schemas.microsoft.com/office/drawing/2014/chart" uri="{C3380CC4-5D6E-409C-BE32-E72D297353CC}">
              <c16:uniqueId val="{00000002-5F11-4E55-8331-64C5250CF009}"/>
            </c:ext>
          </c:extLst>
        </c:ser>
        <c:dLbls>
          <c:showLegendKey val="0"/>
          <c:showVal val="0"/>
          <c:showCatName val="0"/>
          <c:showSerName val="0"/>
          <c:showPercent val="0"/>
          <c:showBubbleSize val="0"/>
        </c:dLbls>
        <c:marker val="1"/>
        <c:smooth val="0"/>
        <c:axId val="817523944"/>
        <c:axId val="817538840"/>
      </c:lineChart>
      <c:catAx>
        <c:axId val="81752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7538840"/>
        <c:crosses val="autoZero"/>
        <c:auto val="1"/>
        <c:lblAlgn val="ctr"/>
        <c:lblOffset val="100"/>
        <c:tickLblSkip val="1"/>
        <c:tickMarkSkip val="1"/>
        <c:noMultiLvlLbl val="0"/>
      </c:catAx>
      <c:valAx>
        <c:axId val="817538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2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1.74</c:v>
                </c:pt>
                <c:pt idx="2">
                  <c:v>#N/A</c:v>
                </c:pt>
                <c:pt idx="3">
                  <c:v>0.2</c:v>
                </c:pt>
                <c:pt idx="4">
                  <c:v>#N/A</c:v>
                </c:pt>
                <c:pt idx="5">
                  <c:v>0.12</c:v>
                </c:pt>
                <c:pt idx="6">
                  <c:v>#N/A</c:v>
                </c:pt>
                <c:pt idx="7">
                  <c:v>0.13</c:v>
                </c:pt>
                <c:pt idx="8">
                  <c:v>#N/A</c:v>
                </c:pt>
                <c:pt idx="9">
                  <c:v>0.06</c:v>
                </c:pt>
              </c:numCache>
            </c:numRef>
          </c:val>
          <c:extLst>
            <c:ext xmlns:c16="http://schemas.microsoft.com/office/drawing/2014/chart" uri="{C3380CC4-5D6E-409C-BE32-E72D297353CC}">
              <c16:uniqueId val="{00000000-2A5C-4629-81A2-9AD3C9E53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5C-4629-81A2-9AD3C9E53007}"/>
            </c:ext>
          </c:extLst>
        </c:ser>
        <c:ser>
          <c:idx val="2"/>
          <c:order val="2"/>
          <c:tx>
            <c:strRef>
              <c:f>データシート!$A$29</c:f>
              <c:strCache>
                <c:ptCount val="1"/>
                <c:pt idx="0">
                  <c:v>飯山市ケーブルテレビ事業特別会計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0.03</c:v>
                </c:pt>
                <c:pt idx="8">
                  <c:v>#N/A</c:v>
                </c:pt>
                <c:pt idx="9">
                  <c:v>0.1</c:v>
                </c:pt>
              </c:numCache>
            </c:numRef>
          </c:val>
          <c:extLst>
            <c:ext xmlns:c16="http://schemas.microsoft.com/office/drawing/2014/chart" uri="{C3380CC4-5D6E-409C-BE32-E72D297353CC}">
              <c16:uniqueId val="{00000002-2A5C-4629-81A2-9AD3C9E53007}"/>
            </c:ext>
          </c:extLst>
        </c:ser>
        <c:ser>
          <c:idx val="3"/>
          <c:order val="3"/>
          <c:tx>
            <c:strRef>
              <c:f>データシート!$A$30</c:f>
              <c:strCache>
                <c:ptCount val="1"/>
                <c:pt idx="0">
                  <c:v>飯山市介護保険特別会計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0.53</c:v>
                </c:pt>
                <c:pt idx="2">
                  <c:v>#N/A</c:v>
                </c:pt>
                <c:pt idx="3">
                  <c:v>0.81</c:v>
                </c:pt>
                <c:pt idx="4">
                  <c:v>#N/A</c:v>
                </c:pt>
                <c:pt idx="5">
                  <c:v>1.06</c:v>
                </c:pt>
                <c:pt idx="6">
                  <c:v>#N/A</c:v>
                </c:pt>
                <c:pt idx="7">
                  <c:v>1.05</c:v>
                </c:pt>
                <c:pt idx="8">
                  <c:v>#N/A</c:v>
                </c:pt>
                <c:pt idx="9">
                  <c:v>0.22</c:v>
                </c:pt>
              </c:numCache>
            </c:numRef>
          </c:val>
          <c:extLst>
            <c:ext xmlns:c16="http://schemas.microsoft.com/office/drawing/2014/chart" uri="{C3380CC4-5D6E-409C-BE32-E72D297353CC}">
              <c16:uniqueId val="{00000003-2A5C-4629-81A2-9AD3C9E53007}"/>
            </c:ext>
          </c:extLst>
        </c:ser>
        <c:ser>
          <c:idx val="4"/>
          <c:order val="4"/>
          <c:tx>
            <c:strRef>
              <c:f>データシート!$A$31</c:f>
              <c:strCache>
                <c:ptCount val="1"/>
                <c:pt idx="0">
                  <c:v>飯山市農業集落排水事業特別会計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0.17</c:v>
                </c:pt>
                <c:pt idx="4">
                  <c:v>#N/A</c:v>
                </c:pt>
                <c:pt idx="5">
                  <c:v>0.14000000000000001</c:v>
                </c:pt>
                <c:pt idx="6">
                  <c:v>#N/A</c:v>
                </c:pt>
                <c:pt idx="7">
                  <c:v>7.0000000000000007E-2</c:v>
                </c:pt>
                <c:pt idx="8">
                  <c:v>#N/A</c:v>
                </c:pt>
                <c:pt idx="9">
                  <c:v>0.24</c:v>
                </c:pt>
              </c:numCache>
            </c:numRef>
          </c:val>
          <c:extLst>
            <c:ext xmlns:c16="http://schemas.microsoft.com/office/drawing/2014/chart" uri="{C3380CC4-5D6E-409C-BE32-E72D297353CC}">
              <c16:uniqueId val="{00000004-2A5C-4629-81A2-9AD3C9E53007}"/>
            </c:ext>
          </c:extLst>
        </c:ser>
        <c:ser>
          <c:idx val="5"/>
          <c:order val="5"/>
          <c:tx>
            <c:strRef>
              <c:f>データシート!$A$32</c:f>
              <c:strCache>
                <c:ptCount val="1"/>
                <c:pt idx="0">
                  <c:v>飯山市特定環境保全公共下水道事業特別会計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0.16</c:v>
                </c:pt>
                <c:pt idx="4">
                  <c:v>#N/A</c:v>
                </c:pt>
                <c:pt idx="5">
                  <c:v>0.27</c:v>
                </c:pt>
                <c:pt idx="6">
                  <c:v>#N/A</c:v>
                </c:pt>
                <c:pt idx="7">
                  <c:v>0.23</c:v>
                </c:pt>
                <c:pt idx="8">
                  <c:v>#N/A</c:v>
                </c:pt>
                <c:pt idx="9">
                  <c:v>0.32</c:v>
                </c:pt>
              </c:numCache>
            </c:numRef>
          </c:val>
          <c:extLst>
            <c:ext xmlns:c16="http://schemas.microsoft.com/office/drawing/2014/chart" uri="{C3380CC4-5D6E-409C-BE32-E72D297353CC}">
              <c16:uniqueId val="{00000005-2A5C-4629-81A2-9AD3C9E53007}"/>
            </c:ext>
          </c:extLst>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0.47</c:v>
                </c:pt>
                <c:pt idx="4">
                  <c:v>#N/A</c:v>
                </c:pt>
                <c:pt idx="5">
                  <c:v>0.04</c:v>
                </c:pt>
                <c:pt idx="6">
                  <c:v>#N/A</c:v>
                </c:pt>
                <c:pt idx="7">
                  <c:v>0.08</c:v>
                </c:pt>
                <c:pt idx="8">
                  <c:v>#N/A</c:v>
                </c:pt>
                <c:pt idx="9">
                  <c:v>0.47</c:v>
                </c:pt>
              </c:numCache>
            </c:numRef>
          </c:val>
          <c:extLst>
            <c:ext xmlns:c16="http://schemas.microsoft.com/office/drawing/2014/chart" uri="{C3380CC4-5D6E-409C-BE32-E72D297353CC}">
              <c16:uniqueId val="{00000006-2A5C-4629-81A2-9AD3C9E53007}"/>
            </c:ext>
          </c:extLst>
        </c:ser>
        <c:ser>
          <c:idx val="7"/>
          <c:order val="7"/>
          <c:tx>
            <c:strRef>
              <c:f>データシート!$A$34</c:f>
              <c:strCache>
                <c:ptCount val="1"/>
                <c:pt idx="0">
                  <c:v>飯山市公共下水道事業特別会計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0.26</c:v>
                </c:pt>
                <c:pt idx="2">
                  <c:v>#N/A</c:v>
                </c:pt>
                <c:pt idx="3">
                  <c:v>0.16</c:v>
                </c:pt>
                <c:pt idx="4">
                  <c:v>#N/A</c:v>
                </c:pt>
                <c:pt idx="5">
                  <c:v>0.27</c:v>
                </c:pt>
                <c:pt idx="6">
                  <c:v>#N/A</c:v>
                </c:pt>
                <c:pt idx="7">
                  <c:v>0.23</c:v>
                </c:pt>
                <c:pt idx="8">
                  <c:v>#N/A</c:v>
                </c:pt>
                <c:pt idx="9">
                  <c:v>0.74</c:v>
                </c:pt>
              </c:numCache>
            </c:numRef>
          </c:val>
          <c:extLst>
            <c:ext xmlns:c16="http://schemas.microsoft.com/office/drawing/2014/chart" uri="{C3380CC4-5D6E-409C-BE32-E72D297353CC}">
              <c16:uniqueId val="{00000007-2A5C-4629-81A2-9AD3C9E530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10.050000000000001</c:v>
                </c:pt>
                <c:pt idx="2">
                  <c:v>#N/A</c:v>
                </c:pt>
                <c:pt idx="3">
                  <c:v>10.47</c:v>
                </c:pt>
                <c:pt idx="4">
                  <c:v>#N/A</c:v>
                </c:pt>
                <c:pt idx="5">
                  <c:v>9.3800000000000008</c:v>
                </c:pt>
                <c:pt idx="6">
                  <c:v>#N/A</c:v>
                </c:pt>
                <c:pt idx="7">
                  <c:v>11.01</c:v>
                </c:pt>
                <c:pt idx="8">
                  <c:v>#N/A</c:v>
                </c:pt>
                <c:pt idx="9">
                  <c:v>9.61</c:v>
                </c:pt>
              </c:numCache>
            </c:numRef>
          </c:val>
          <c:extLst>
            <c:ext xmlns:c16="http://schemas.microsoft.com/office/drawing/2014/chart" uri="{C3380CC4-5D6E-409C-BE32-E72D297353CC}">
              <c16:uniqueId val="{00000008-2A5C-4629-81A2-9AD3C9E53007}"/>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c:v>
                </c:pt>
                <c:pt idx="2">
                  <c:v>#N/A</c:v>
                </c:pt>
                <c:pt idx="3">
                  <c:v>10.88</c:v>
                </c:pt>
                <c:pt idx="4">
                  <c:v>#N/A</c:v>
                </c:pt>
                <c:pt idx="5">
                  <c:v>12.17</c:v>
                </c:pt>
                <c:pt idx="6">
                  <c:v>#N/A</c:v>
                </c:pt>
                <c:pt idx="7">
                  <c:v>13.66</c:v>
                </c:pt>
                <c:pt idx="8">
                  <c:v>#N/A</c:v>
                </c:pt>
                <c:pt idx="9">
                  <c:v>14.12</c:v>
                </c:pt>
              </c:numCache>
            </c:numRef>
          </c:val>
          <c:extLst>
            <c:ext xmlns:c16="http://schemas.microsoft.com/office/drawing/2014/chart" uri="{C3380CC4-5D6E-409C-BE32-E72D297353CC}">
              <c16:uniqueId val="{00000009-2A5C-4629-81A2-9AD3C9E53007}"/>
            </c:ext>
          </c:extLst>
        </c:ser>
        <c:dLbls>
          <c:showLegendKey val="0"/>
          <c:showVal val="0"/>
          <c:showCatName val="0"/>
          <c:showSerName val="0"/>
          <c:showPercent val="0"/>
          <c:showBubbleSize val="0"/>
        </c:dLbls>
        <c:gapWidth val="150"/>
        <c:overlap val="100"/>
        <c:axId val="817537664"/>
        <c:axId val="817539232"/>
      </c:barChart>
      <c:catAx>
        <c:axId val="8175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539232"/>
        <c:crosses val="autoZero"/>
        <c:auto val="1"/>
        <c:lblAlgn val="ctr"/>
        <c:lblOffset val="100"/>
        <c:tickLblSkip val="1"/>
        <c:tickMarkSkip val="1"/>
        <c:noMultiLvlLbl val="0"/>
      </c:catAx>
      <c:valAx>
        <c:axId val="81753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3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1418</c:v>
                </c:pt>
                <c:pt idx="5">
                  <c:v>1438</c:v>
                </c:pt>
                <c:pt idx="8">
                  <c:v>1504</c:v>
                </c:pt>
                <c:pt idx="11">
                  <c:v>1653</c:v>
                </c:pt>
                <c:pt idx="14">
                  <c:v>1749</c:v>
                </c:pt>
              </c:numCache>
            </c:numRef>
          </c:val>
          <c:extLst>
            <c:ext xmlns:c16="http://schemas.microsoft.com/office/drawing/2014/chart" uri="{C3380CC4-5D6E-409C-BE32-E72D297353CC}">
              <c16:uniqueId val="{00000000-D49E-430B-B3B4-BAD016B9FA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9E-430B-B3B4-BAD016B9FA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9E-430B-B3B4-BAD016B9FA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159</c:v>
                </c:pt>
                <c:pt idx="3">
                  <c:v>182</c:v>
                </c:pt>
                <c:pt idx="6">
                  <c:v>200</c:v>
                </c:pt>
                <c:pt idx="9">
                  <c:v>202</c:v>
                </c:pt>
                <c:pt idx="12">
                  <c:v>187</c:v>
                </c:pt>
              </c:numCache>
            </c:numRef>
          </c:val>
          <c:extLst>
            <c:ext xmlns:c16="http://schemas.microsoft.com/office/drawing/2014/chart" uri="{C3380CC4-5D6E-409C-BE32-E72D297353CC}">
              <c16:uniqueId val="{00000003-D49E-430B-B3B4-BAD016B9FA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920</c:v>
                </c:pt>
                <c:pt idx="3">
                  <c:v>935</c:v>
                </c:pt>
                <c:pt idx="6">
                  <c:v>932</c:v>
                </c:pt>
                <c:pt idx="9">
                  <c:v>851</c:v>
                </c:pt>
                <c:pt idx="12">
                  <c:v>811</c:v>
                </c:pt>
              </c:numCache>
            </c:numRef>
          </c:val>
          <c:extLst>
            <c:ext xmlns:c16="http://schemas.microsoft.com/office/drawing/2014/chart" uri="{C3380CC4-5D6E-409C-BE32-E72D297353CC}">
              <c16:uniqueId val="{00000004-D49E-430B-B3B4-BAD016B9FA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9E-430B-B3B4-BAD016B9FA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9E-430B-B3B4-BAD016B9FA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1046</c:v>
                </c:pt>
                <c:pt idx="3">
                  <c:v>1091</c:v>
                </c:pt>
                <c:pt idx="6">
                  <c:v>1132</c:v>
                </c:pt>
                <c:pt idx="9">
                  <c:v>1395</c:v>
                </c:pt>
                <c:pt idx="12">
                  <c:v>1528</c:v>
                </c:pt>
              </c:numCache>
            </c:numRef>
          </c:val>
          <c:extLst>
            <c:ext xmlns:c16="http://schemas.microsoft.com/office/drawing/2014/chart" uri="{C3380CC4-5D6E-409C-BE32-E72D297353CC}">
              <c16:uniqueId val="{00000007-D49E-430B-B3B4-BAD016B9FAF4}"/>
            </c:ext>
          </c:extLst>
        </c:ser>
        <c:dLbls>
          <c:showLegendKey val="0"/>
          <c:showVal val="0"/>
          <c:showCatName val="0"/>
          <c:showSerName val="0"/>
          <c:showPercent val="0"/>
          <c:showBubbleSize val="0"/>
        </c:dLbls>
        <c:gapWidth val="100"/>
        <c:overlap val="100"/>
        <c:axId val="817538448"/>
        <c:axId val="817537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707</c:v>
                </c:pt>
                <c:pt idx="2">
                  <c:v>#N/A</c:v>
                </c:pt>
                <c:pt idx="3">
                  <c:v>#N/A</c:v>
                </c:pt>
                <c:pt idx="4">
                  <c:v>770</c:v>
                </c:pt>
                <c:pt idx="5">
                  <c:v>#N/A</c:v>
                </c:pt>
                <c:pt idx="6">
                  <c:v>#N/A</c:v>
                </c:pt>
                <c:pt idx="7">
                  <c:v>760</c:v>
                </c:pt>
                <c:pt idx="8">
                  <c:v>#N/A</c:v>
                </c:pt>
                <c:pt idx="9">
                  <c:v>#N/A</c:v>
                </c:pt>
                <c:pt idx="10">
                  <c:v>795</c:v>
                </c:pt>
                <c:pt idx="11">
                  <c:v>#N/A</c:v>
                </c:pt>
                <c:pt idx="12">
                  <c:v>#N/A</c:v>
                </c:pt>
                <c:pt idx="13">
                  <c:v>777</c:v>
                </c:pt>
                <c:pt idx="14">
                  <c:v>#N/A</c:v>
                </c:pt>
              </c:numCache>
            </c:numRef>
          </c:val>
          <c:smooth val="0"/>
          <c:extLst>
            <c:ext xmlns:c16="http://schemas.microsoft.com/office/drawing/2014/chart" uri="{C3380CC4-5D6E-409C-BE32-E72D297353CC}">
              <c16:uniqueId val="{00000008-D49E-430B-B3B4-BAD016B9FAF4}"/>
            </c:ext>
          </c:extLst>
        </c:ser>
        <c:dLbls>
          <c:showLegendKey val="0"/>
          <c:showVal val="0"/>
          <c:showCatName val="0"/>
          <c:showSerName val="0"/>
          <c:showPercent val="0"/>
          <c:showBubbleSize val="0"/>
        </c:dLbls>
        <c:marker val="1"/>
        <c:smooth val="0"/>
        <c:axId val="817538448"/>
        <c:axId val="817537272"/>
      </c:lineChart>
      <c:catAx>
        <c:axId val="81753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537272"/>
        <c:crosses val="autoZero"/>
        <c:auto val="1"/>
        <c:lblAlgn val="ctr"/>
        <c:lblOffset val="100"/>
        <c:tickLblSkip val="1"/>
        <c:tickMarkSkip val="1"/>
        <c:noMultiLvlLbl val="0"/>
      </c:catAx>
      <c:valAx>
        <c:axId val="817537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3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17369</c:v>
                </c:pt>
                <c:pt idx="5">
                  <c:v>17258</c:v>
                </c:pt>
                <c:pt idx="8">
                  <c:v>17090</c:v>
                </c:pt>
                <c:pt idx="11">
                  <c:v>17017</c:v>
                </c:pt>
                <c:pt idx="14">
                  <c:v>17029</c:v>
                </c:pt>
              </c:numCache>
            </c:numRef>
          </c:val>
          <c:extLst>
            <c:ext xmlns:c16="http://schemas.microsoft.com/office/drawing/2014/chart" uri="{C3380CC4-5D6E-409C-BE32-E72D297353CC}">
              <c16:uniqueId val="{00000000-729D-434C-B8C3-DDB018C338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998</c:v>
                </c:pt>
                <c:pt idx="5">
                  <c:v>891</c:v>
                </c:pt>
                <c:pt idx="8">
                  <c:v>970</c:v>
                </c:pt>
                <c:pt idx="11">
                  <c:v>938</c:v>
                </c:pt>
                <c:pt idx="14">
                  <c:v>878</c:v>
                </c:pt>
              </c:numCache>
            </c:numRef>
          </c:val>
          <c:extLst>
            <c:ext xmlns:c16="http://schemas.microsoft.com/office/drawing/2014/chart" uri="{C3380CC4-5D6E-409C-BE32-E72D297353CC}">
              <c16:uniqueId val="{00000001-729D-434C-B8C3-DDB018C338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4632</c:v>
                </c:pt>
                <c:pt idx="5">
                  <c:v>4847</c:v>
                </c:pt>
                <c:pt idx="8">
                  <c:v>4948</c:v>
                </c:pt>
                <c:pt idx="11">
                  <c:v>5064</c:v>
                </c:pt>
                <c:pt idx="14">
                  <c:v>5958</c:v>
                </c:pt>
              </c:numCache>
            </c:numRef>
          </c:val>
          <c:extLst>
            <c:ext xmlns:c16="http://schemas.microsoft.com/office/drawing/2014/chart" uri="{C3380CC4-5D6E-409C-BE32-E72D297353CC}">
              <c16:uniqueId val="{00000002-729D-434C-B8C3-DDB018C338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9D-434C-B8C3-DDB018C338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9D-434C-B8C3-DDB018C338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9D-434C-B8C3-DDB018C338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2091</c:v>
                </c:pt>
                <c:pt idx="3">
                  <c:v>2024</c:v>
                </c:pt>
                <c:pt idx="6">
                  <c:v>1963</c:v>
                </c:pt>
                <c:pt idx="9">
                  <c:v>1987</c:v>
                </c:pt>
                <c:pt idx="12">
                  <c:v>1926</c:v>
                </c:pt>
              </c:numCache>
            </c:numRef>
          </c:val>
          <c:extLst>
            <c:ext xmlns:c16="http://schemas.microsoft.com/office/drawing/2014/chart" uri="{C3380CC4-5D6E-409C-BE32-E72D297353CC}">
              <c16:uniqueId val="{00000006-729D-434C-B8C3-DDB018C338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1599</c:v>
                </c:pt>
                <c:pt idx="3">
                  <c:v>1400</c:v>
                </c:pt>
                <c:pt idx="6">
                  <c:v>1188</c:v>
                </c:pt>
                <c:pt idx="9">
                  <c:v>987</c:v>
                </c:pt>
                <c:pt idx="12">
                  <c:v>797</c:v>
                </c:pt>
              </c:numCache>
            </c:numRef>
          </c:val>
          <c:extLst>
            <c:ext xmlns:c16="http://schemas.microsoft.com/office/drawing/2014/chart" uri="{C3380CC4-5D6E-409C-BE32-E72D297353CC}">
              <c16:uniqueId val="{00000007-729D-434C-B8C3-DDB018C338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8874</c:v>
                </c:pt>
                <c:pt idx="3">
                  <c:v>8248</c:v>
                </c:pt>
                <c:pt idx="6">
                  <c:v>7759</c:v>
                </c:pt>
                <c:pt idx="9">
                  <c:v>7399</c:v>
                </c:pt>
                <c:pt idx="12">
                  <c:v>6996</c:v>
                </c:pt>
              </c:numCache>
            </c:numRef>
          </c:val>
          <c:extLst>
            <c:ext xmlns:c16="http://schemas.microsoft.com/office/drawing/2014/chart" uri="{C3380CC4-5D6E-409C-BE32-E72D297353CC}">
              <c16:uniqueId val="{00000008-729D-434C-B8C3-DDB018C338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986</c:v>
                </c:pt>
                <c:pt idx="3">
                  <c:v>803</c:v>
                </c:pt>
                <c:pt idx="6">
                  <c:v>748</c:v>
                </c:pt>
                <c:pt idx="9">
                  <c:v>658</c:v>
                </c:pt>
                <c:pt idx="12">
                  <c:v>574</c:v>
                </c:pt>
              </c:numCache>
            </c:numRef>
          </c:val>
          <c:extLst>
            <c:ext xmlns:c16="http://schemas.microsoft.com/office/drawing/2014/chart" uri="{C3380CC4-5D6E-409C-BE32-E72D297353CC}">
              <c16:uniqueId val="{00000009-729D-434C-B8C3-DDB018C338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12247</c:v>
                </c:pt>
                <c:pt idx="3">
                  <c:v>12437</c:v>
                </c:pt>
                <c:pt idx="6">
                  <c:v>12566</c:v>
                </c:pt>
                <c:pt idx="9">
                  <c:v>13085</c:v>
                </c:pt>
                <c:pt idx="12">
                  <c:v>13326</c:v>
                </c:pt>
              </c:numCache>
            </c:numRef>
          </c:val>
          <c:extLst>
            <c:ext xmlns:c16="http://schemas.microsoft.com/office/drawing/2014/chart" uri="{C3380CC4-5D6E-409C-BE32-E72D297353CC}">
              <c16:uniqueId val="{0000000A-729D-434C-B8C3-DDB018C3383C}"/>
            </c:ext>
          </c:extLst>
        </c:ser>
        <c:dLbls>
          <c:showLegendKey val="0"/>
          <c:showVal val="0"/>
          <c:showCatName val="0"/>
          <c:showSerName val="0"/>
          <c:showPercent val="0"/>
          <c:showBubbleSize val="0"/>
        </c:dLbls>
        <c:gapWidth val="100"/>
        <c:overlap val="100"/>
        <c:axId val="653806432"/>
        <c:axId val="653808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2797</c:v>
                </c:pt>
                <c:pt idx="2">
                  <c:v>#N/A</c:v>
                </c:pt>
                <c:pt idx="3">
                  <c:v>#N/A</c:v>
                </c:pt>
                <c:pt idx="4">
                  <c:v>1917</c:v>
                </c:pt>
                <c:pt idx="5">
                  <c:v>#N/A</c:v>
                </c:pt>
                <c:pt idx="6">
                  <c:v>#N/A</c:v>
                </c:pt>
                <c:pt idx="7">
                  <c:v>1215</c:v>
                </c:pt>
                <c:pt idx="8">
                  <c:v>#N/A</c:v>
                </c:pt>
                <c:pt idx="9">
                  <c:v>#N/A</c:v>
                </c:pt>
                <c:pt idx="10">
                  <c:v>1096</c:v>
                </c:pt>
                <c:pt idx="11">
                  <c:v>#N/A</c:v>
                </c:pt>
                <c:pt idx="12">
                  <c:v>#N/A</c:v>
                </c:pt>
                <c:pt idx="13">
                  <c:v>0</c:v>
                </c:pt>
                <c:pt idx="14">
                  <c:v>#N/A</c:v>
                </c:pt>
              </c:numCache>
            </c:numRef>
          </c:val>
          <c:smooth val="0"/>
          <c:extLst>
            <c:ext xmlns:c16="http://schemas.microsoft.com/office/drawing/2014/chart" uri="{C3380CC4-5D6E-409C-BE32-E72D297353CC}">
              <c16:uniqueId val="{0000000B-729D-434C-B8C3-DDB018C3383C}"/>
            </c:ext>
          </c:extLst>
        </c:ser>
        <c:dLbls>
          <c:showLegendKey val="0"/>
          <c:showVal val="0"/>
          <c:showCatName val="0"/>
          <c:showSerName val="0"/>
          <c:showPercent val="0"/>
          <c:showBubbleSize val="0"/>
        </c:dLbls>
        <c:marker val="1"/>
        <c:smooth val="0"/>
        <c:axId val="653806432"/>
        <c:axId val="653808392"/>
      </c:lineChart>
      <c:catAx>
        <c:axId val="6538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3808392"/>
        <c:crosses val="autoZero"/>
        <c:auto val="1"/>
        <c:lblAlgn val="ctr"/>
        <c:lblOffset val="100"/>
        <c:tickLblSkip val="1"/>
        <c:tickMarkSkip val="1"/>
        <c:noMultiLvlLbl val="0"/>
      </c:catAx>
      <c:valAx>
        <c:axId val="65380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80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1541</c:v>
                </c:pt>
                <c:pt idx="1">
                  <c:v>1443</c:v>
                </c:pt>
                <c:pt idx="2">
                  <c:v>1544</c:v>
                </c:pt>
              </c:numCache>
            </c:numRef>
          </c:val>
          <c:extLst>
            <c:ext xmlns:c16="http://schemas.microsoft.com/office/drawing/2014/chart" uri="{C3380CC4-5D6E-409C-BE32-E72D297353CC}">
              <c16:uniqueId val="{00000000-6542-4D82-91F2-CF6E4F933D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613</c:v>
                </c:pt>
                <c:pt idx="1">
                  <c:v>614</c:v>
                </c:pt>
                <c:pt idx="2">
                  <c:v>714</c:v>
                </c:pt>
              </c:numCache>
            </c:numRef>
          </c:val>
          <c:extLst>
            <c:ext xmlns:c16="http://schemas.microsoft.com/office/drawing/2014/chart" uri="{C3380CC4-5D6E-409C-BE32-E72D297353CC}">
              <c16:uniqueId val="{00000001-6542-4D82-91F2-CF6E4F933D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2373</c:v>
                </c:pt>
                <c:pt idx="1">
                  <c:v>2580</c:v>
                </c:pt>
                <c:pt idx="2">
                  <c:v>3196</c:v>
                </c:pt>
              </c:numCache>
            </c:numRef>
          </c:val>
          <c:extLst>
            <c:ext xmlns:c16="http://schemas.microsoft.com/office/drawing/2014/chart" uri="{C3380CC4-5D6E-409C-BE32-E72D297353CC}">
              <c16:uniqueId val="{00000002-6542-4D82-91F2-CF6E4F933D43}"/>
            </c:ext>
          </c:extLst>
        </c:ser>
        <c:dLbls>
          <c:showLegendKey val="0"/>
          <c:showVal val="0"/>
          <c:showCatName val="0"/>
          <c:showSerName val="0"/>
          <c:showPercent val="0"/>
          <c:showBubbleSize val="0"/>
        </c:dLbls>
        <c:gapWidth val="120"/>
        <c:overlap val="100"/>
        <c:axId val="817536880"/>
        <c:axId val="848794792"/>
      </c:barChart>
      <c:catAx>
        <c:axId val="81753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8794792"/>
        <c:crosses val="autoZero"/>
        <c:auto val="1"/>
        <c:lblAlgn val="ctr"/>
        <c:lblOffset val="100"/>
        <c:tickLblSkip val="1"/>
        <c:tickMarkSkip val="1"/>
        <c:noMultiLvlLbl val="0"/>
      </c:catAx>
      <c:valAx>
        <c:axId val="848794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753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{9BE60A56-40B4-49C2-8D42-5E5A1CB736E0}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AC-44D9-ADB4-34817A477E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{26665114-E12B-4ED9-A077-C564FA349A3B}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AC-44D9-ADB4-34817A477E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{82BAF1A8-48F5-4AC0-B10B-37889336ADE2}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AC-44D9-ADB4-34817A477E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{86FF5225-3C3B-4A75-A277-A0CBC50402CA}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AC-44D9-ADB4-34817A477E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{D3CB5DB9-4010-47AB-BDDD-66C8AE39BD6A}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AC-44D9-ADB4-34817A477EA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{3AF311D7-92D8-4047-ADC3-7B9CCBA98631}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AC-44D9-ADB4-34817A477EA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{993C5042-E0A3-4507-9FD8-898F380DC9FD}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AC-44D9-ADB4-34817A477EA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{40694722-970C-476B-8702-80AF207A6117}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AC-44D9-ADB4-34817A477E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{43FC455E-3082-4807-8021-A0823D434802}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AC-44D9-ADB4-34817A477E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69.599999999999994</c:v>
                </c:pt>
                <c:pt idx="8">
                  <c:v>71.099999999999994</c:v>
                </c:pt>
                <c:pt idx="16">
                  <c:v>72.2</c:v>
                </c:pt>
                <c:pt idx="24">
                  <c:v>73.2</c:v>
                </c:pt>
                <c:pt idx="32">
                  <c:v>74</c:v>
                </c:pt>
              </c:numCache>
            </c:numRef>
          </c:xVal>
          <c:yVal>
            <c:numRef>
              <c:f>公会計指標分析・財政指標組合せ分析表!$BP$51:$DC$51</c:f>
              <c:numCache>
                <c:formatCode>#,##0.0;"▲ "#,##0.0</c:formatCode>
                <c:ptCount val="40"/>
                <c:pt idx="0">
                  <c:v>43.6</c:v>
                </c:pt>
                <c:pt idx="8">
                  <c:v>30.2</c:v>
                </c:pt>
                <c:pt idx="16">
                  <c:v>19</c:v>
                </c:pt>
                <c:pt idx="24">
                  <c:v>17.2</c:v>
                </c:pt>
              </c:numCache>
            </c:numRef>
          </c:yVal>
          <c:smooth val="0"/>
          <c:extLst>
            <c:ext xmlns:c16="http://schemas.microsoft.com/office/drawing/2014/chart" uri="{C3380CC4-5D6E-409C-BE32-E72D297353CC}">
              <c16:uniqueId val="{00000009-C5AC-44D9-ADB4-34817A477E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{67348D5C-B456-43C0-A576-97B8E212512B}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AC-44D9-ADB4-34817A477E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{C4016D88-1B9C-4085-920A-E54F9336AB94}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AC-44D9-ADB4-34817A477E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{985EF245-0BE5-403B-AF78-AC7F76AEC1EC}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AC-44D9-ADB4-34817A477E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{ABB7FF8C-C372-4792-B810-636D681C066F}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AC-44D9-ADB4-34817A477E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{9E9E8CA0-9108-416E-B3F2-2C924A9E08D0}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AC-44D9-ADB4-34817A477E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{7B9C929A-7621-4657-B3D1-9AA2E23CFB07}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AC-44D9-ADB4-34817A477EA1}"/>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{2BC78593-DB32-47BA-8CCE-6609BE55CB64}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AC-44D9-ADB4-34817A477EA1}"/>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{106C66A1-1DD7-438A-A8CC-1633AD932F2A}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AC-44D9-ADB4-34817A477E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{F9AD7501-2912-42A4-AED6-893571E778B7}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AC-44D9-ADB4-34817A477E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5AC-44D9-ADB4-34817A477EA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{F4D791F3-90CD-4E89-B45A-AC165C1799D8}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03-41B1-B97F-FCDA864E51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{2B0A3A14-1CF9-4EDD-8FCA-3460BD524918}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03-41B1-B97F-FCDA864E51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{9262D3E3-12D5-4059-862D-DF0BE6472263}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03-41B1-B97F-FCDA864E51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{40409A7A-A93B-46F1-89AF-C371DAD53D0A}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03-41B1-B97F-FCDA864E51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{32F74FD3-99D7-48EC-A3AB-83F6E8F493A5}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03-41B1-B97F-FCDA864E51A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{6EBCF8A3-CBA9-466B-B2E4-582C326F9D1B}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03-41B1-B97F-FCDA864E51A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{99EC6494-5EF7-414B-901A-671AF4E180DC}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03-41B1-B97F-FCDA864E51A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{188F7B15-2C5C-4070-AF3A-54D6A7284953}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03-41B1-B97F-FCDA864E51A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{6A515525-C0DE-4D78-846F-589C627C8E06}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03-41B1-B97F-FCDA864E51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11.2</c:v>
                </c:pt>
                <c:pt idx="16">
                  <c:v>11.7</c:v>
                </c:pt>
                <c:pt idx="24">
                  <c:v>12.2</c:v>
                </c:pt>
                <c:pt idx="32">
                  <c:v>12</c:v>
                </c:pt>
              </c:numCache>
            </c:numRef>
          </c:xVal>
          <c:yVal>
            <c:numRef>
              <c:f>公会計指標分析・財政指標組合せ分析表!$BP$73:$DC$73</c:f>
              <c:numCache>
                <c:formatCode>#,##0.0;"▲ "#,##0.0</c:formatCode>
                <c:ptCount val="40"/>
                <c:pt idx="0">
                  <c:v>43.6</c:v>
                </c:pt>
                <c:pt idx="8">
                  <c:v>30.2</c:v>
                </c:pt>
                <c:pt idx="16">
                  <c:v>19</c:v>
                </c:pt>
                <c:pt idx="24">
                  <c:v>17.2</c:v>
                </c:pt>
              </c:numCache>
            </c:numRef>
          </c:yVal>
          <c:smooth val="0"/>
          <c:extLst>
            <c:ext xmlns:c16="http://schemas.microsoft.com/office/drawing/2014/chart" uri="{C3380CC4-5D6E-409C-BE32-E72D297353CC}">
              <c16:uniqueId val="{00000009-FA03-41B1-B97F-FCDA864E51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{A12EAF43-91D6-435D-A353-AD54DD27FCB8}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03-41B1-B97F-FCDA864E51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{6DA1C351-9EC8-460D-BAC4-741C2DCFA790}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03-41B1-B97F-FCDA864E51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{7018F1D3-F167-42B6-A41A-5A3C3F74B344}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03-41B1-B97F-FCDA864E51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{C46F05F3-654B-4B11-AF11-25C767AC5141}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03-41B1-B97F-FCDA864E51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{27552C3A-941D-4E0B-8194-BC7A93E8F25D}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03-41B1-B97F-FCDA864E51A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{CA8B5B63-9B6C-49C7-A79A-50AB2F951564}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03-41B1-B97F-FCDA864E51A5}"/>
                </c:ext>
              </c:extLst>
            </c:dLbl>
            <c:dLbl>
              <c:idx val="16"/>
              <c:layout>
                <c:manualLayout>
                  <c:x val="-3.6621161056433163E-2"/>
                  <c:y val="-7.41951370874994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{03E7C4EB-4EBD-432F-879F-1C9880C791D1}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03-41B1-B97F-FCDA864E51A5}"/>
                </c:ext>
              </c:extLst>
            </c:dLbl>
            <c:dLbl>
              <c:idx val="24"/>
              <c:layout>
                <c:manualLayout>
                  <c:x val="-2.6647173287753192E-2"/>
                  <c:y val="-5.063815708808849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{BDFF0626-5447-4A93-9847-1CE05C6015DC}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03-41B1-B97F-FCDA864E51A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{8B65FA06-91E4-4752-8662-0808BDB57617}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03-41B1-B97F-FCDA864E51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A03-41B1-B97F-FCDA864E51A5}"/>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元利償還金等における構成比は、元利償還金と公営企業債の元利償還金に対する繰出金で全体の約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この中で、元利償還金が前年度比で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ポイント増加。また公営企業債については、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年度の過疎債借入事業の元金償還が始まり大きく増加している。今後も過疎債の元金償還が進むためしばらくの間は増加していくものと思われる。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将来負担額において、一般会計等に係る地方債の現在高が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％を占め、次いで公営企業債等繰入見込額が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％となっている。また、充当可能財源では、後年度以降に普通交付税の算定要因となる額を示す基準財政需要額算入見込額が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増加しているが公営企業債の償還が進んでいることなどから将来負担額（Ａ）は減少している。また、ふるさと寄附金の増による充当可能基金の増加などから充当可能財源等（Ｂ）が増加していることで、将来負担比率の分子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マイナスとなり、将来負担比率が算出れなかった。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ふるさと寄附金事業の推進により愛する飯山ふるさと基金へ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百万円、経費の削減により財政調整基金へ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地域中核医療機関支援事業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百万円取り崩したこと、一般財源分として財政調整基金を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未収金対策の強化、受益者負担の適正化、ふるさと寄附金の推進等</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第６次行財政改革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大綱に基づき行財政改革を推進し、大綱の成果指標として示している基金残高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愛する飯山ふるさと基金・・・魅力あるふるさとづくりに要する費用</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飯山市産業振興基金　　・・・産業振興を図る施策事業の実施に要する費用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飯山市情報化推進基金　・・・情報化の推進に要する費用</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飯山市環境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　　・・・環境施設の整備充実・改善に要する費用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飯山市退職手当基金　　・・・職員の退職手当に要する費用</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ふるさと寄附金の増加に伴う愛する飯山ふるさと基金へ</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848</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の積み立てを</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行った一方、寄附者の意向に沿った事業（地域中核医療機関の充実等）へ</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530</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その他の基金についても、後年度以降の事業に対応するため計画的に積立を行い、その他特定目的基金全体で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1,266</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百</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万</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を積立、</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649</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百万円を</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各種事業へ</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充当した。</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行財政改革による歳出の削減やふるさと寄附金等インターネットによる寄附を積極的に推進し、基金残高を確保する。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第６次行財政改革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大綱に基づき行財政改革を推進し、</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大規模災害の発生など不足の事態に備えるため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の積み立てを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行うことができた。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過疎対策事業債等の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償還が本格化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公債費の増加が見込まれているため、経費の削減等により可能な限り基金残高の確保に努める。</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025761-603A-420F-99F7-3047D95A9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2B84E9-80DD-4984-9914-B9B088AA1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8B26FE05-2CF0-4398-B3C7-077A137338A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8BD012E-05F1-4546-9E65-7C9DBA99DBE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25598D2-42DB-42C7-9725-F6EFBF844D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44A538E9-3990-40E1-BFBC-961073E773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898B91B9-3E29-4238-8FBC-D57CB1F88D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4253E915-4B6C-4648-ACC0-2F9CFF98DCB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973D3BC-8A53-4909-902F-34A175FE0E9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C6CF9D3-84D1-4474-96F5-832764D4F1B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284DDB3F-F39A-411E-BAB8-5F15CAD036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CD27BC80-C8F0-4593-B7C3-18B693FD00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0885C7B-D233-42A1-9114-A301C65749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776647F-2117-47A8-BC1D-1E3CACC3A8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B7937F9-8E19-422A-972E-CF0F0C49C25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2F1828BD-5833-499E-8174-AA11C3A7F1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56B3FCFD-237B-4EFA-BF1C-AB5FEB9F3F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9032A96-12CE-435F-AD2F-9444AA6C1B1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96C7E3C2-BCA1-4F67-AF24-73EF5C6F958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8BD968E-F887-4462-8544-2A39F95239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3B5EFB1-5E73-4669-A659-C4F31442C9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B1AF0AE-516A-4232-90AF-0D33BD26F8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4EE19A40-00E5-4454-96D3-127D4E6C918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C64C540-DC79-4926-BA67-773F13EA90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F58D46B1-D13F-4D29-BF99-3D2C1E38BE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6D7D6F4-5FFF-4AD1-B110-A94C70AA01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671D7EE-D8BB-4E4F-ADB9-30F75D0EDFB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1D8D761D-780B-4533-9FBD-C3F48FF076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2CEE212-BDF3-44C7-A7F4-5DAB2CC7833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03FE757-B175-41DB-9AB9-2F84714689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4CE8B018-D3B6-4523-A82F-1E87FEC02AB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74A3E77-B222-4830-8498-A0517A9371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0D18CEB-46D0-4053-975C-3CFE8D2FB8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6525760-7A84-4C20-AC27-FF98A361645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6F638DE-3652-44C4-BBC7-BCE632B1469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553E592-4FD4-4CCB-8B41-3A7CEBFF5E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079DB48-B413-4D25-A554-1CE049EF63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2784F9D2-643F-403B-803C-ECFF070E2C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D7FC0B8C-8068-42EB-ACBC-89D8561268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AA2CBE00-5F48-4476-8486-72C25045610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D1A8D0C8-4560-499D-A1C7-750D8B5E1E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CDF0093-9409-4023-87FA-2A612BB08E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3BD61E9-982E-4A6D-93AF-C4FD1246DF9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E9E5EE3-07D7-4A75-A11B-AA72D35A42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B8EDD81E-3943-42BD-8CED-AAB992E1248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1EB2059-0D50-4C5A-B89D-B03EEF6344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662017B-9543-466F-8A93-099FDD4274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D955A8D-F216-41AA-ACC1-5368412591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4818501-BA66-47C5-9FBA-B67711DC80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年度に策定した公共施設等総合管理計画において、公共施設等の延べ床面積を２０％削減するという目標を掲げ、老朽化した施設の集約化・複合化や除却を進めている。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るが、総合管理計画に基づき令和２年度に策定した個別施設計画により、今後の公共施設のあり方を検討し、施設の長寿命化、廃止、集約、複合化といった再配置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A946DD6C-DAAA-4794-B6AF-8A67339F07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19C88E55-2485-40B3-841A-ABBFECDCCD3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A3735384-2E59-45B2-834A-B77BF2019D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F54B0A4C-E103-4184-91A9-52A54ED673A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496C7BE8-58C0-4789-9E66-8D974953668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5B5E9B53-64FF-4B80-A0C6-11092250229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F7E81635-499E-432B-9173-6942EBA0613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8C263D8C-50B5-4866-940E-4882C16008E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7A0EC6A8-47A5-4E57-99A9-C3CB033DE4F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7354B06C-621D-4BAC-9F86-349ACF2A78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B6569D12-5F2F-4D17-9458-DCC01FFEA19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5BEBDB2-A85F-45AF-BE7C-8376D12EBA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628F61E-202A-4B90-99AF-B9232110B3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6FD95C3-40DC-47ED-8844-066E2D8C47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5" name="直線コネクタ 64">
          <a:extLst>
            <a:ext uri="{FF2B5EF4-FFF2-40B4-BE49-F238E27FC236}">
              <a16:creationId xmlns:a16="http://schemas.microsoft.com/office/drawing/2014/main" id="{43C617BC-EA51-4F98-AB1A-EEBC47EC415E}"/>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6" name="有形固定資産減価償却率最小値テキスト">
          <a:extLst>
            <a:ext uri="{FF2B5EF4-FFF2-40B4-BE49-F238E27FC236}">
              <a16:creationId xmlns:a16="http://schemas.microsoft.com/office/drawing/2014/main" id="{05BAA075-D4F4-44A8-9CFF-E7282C196548}"/>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7" name="直線コネクタ 66">
          <a:extLst>
            <a:ext uri="{FF2B5EF4-FFF2-40B4-BE49-F238E27FC236}">
              <a16:creationId xmlns:a16="http://schemas.microsoft.com/office/drawing/2014/main" id="{20649785-2BFA-40DF-9715-1717661A0669}"/>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8" name="有形固定資産減価償却率最大値テキスト">
          <a:extLst>
            <a:ext uri="{FF2B5EF4-FFF2-40B4-BE49-F238E27FC236}">
              <a16:creationId xmlns:a16="http://schemas.microsoft.com/office/drawing/2014/main" id="{464D7C94-1684-4B83-BE8C-82ABA24B2116}"/>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9" name="直線コネクタ 68">
          <a:extLst>
            <a:ext uri="{FF2B5EF4-FFF2-40B4-BE49-F238E27FC236}">
              <a16:creationId xmlns:a16="http://schemas.microsoft.com/office/drawing/2014/main" id="{B77EB126-50BF-4F2C-8BA6-C37B8244ADCC}"/>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0" name="有形固定資産減価償却率平均値テキスト">
          <a:extLst>
            <a:ext uri="{FF2B5EF4-FFF2-40B4-BE49-F238E27FC236}">
              <a16:creationId xmlns:a16="http://schemas.microsoft.com/office/drawing/2014/main" id="{F8258EF2-AD75-4815-A783-1155294229E1}"/>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a:extLst>
            <a:ext uri="{FF2B5EF4-FFF2-40B4-BE49-F238E27FC236}">
              <a16:creationId xmlns:a16="http://schemas.microsoft.com/office/drawing/2014/main" id="{AF943AEB-BD30-40B1-AB26-FC1580CD5536}"/>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2" name="フローチャート: 判断 71">
          <a:extLst>
            <a:ext uri="{FF2B5EF4-FFF2-40B4-BE49-F238E27FC236}">
              <a16:creationId xmlns:a16="http://schemas.microsoft.com/office/drawing/2014/main" id="{A5981EE7-247C-4D46-A957-9AED2A07B0B8}"/>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3" name="フローチャート: 判断 72">
          <a:extLst>
            <a:ext uri="{FF2B5EF4-FFF2-40B4-BE49-F238E27FC236}">
              <a16:creationId xmlns:a16="http://schemas.microsoft.com/office/drawing/2014/main" id="{0FB6EE8C-FD5B-4AF2-9C0E-D7DF233EC79C}"/>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4" name="フローチャート: 判断 73">
          <a:extLst>
            <a:ext uri="{FF2B5EF4-FFF2-40B4-BE49-F238E27FC236}">
              <a16:creationId xmlns:a16="http://schemas.microsoft.com/office/drawing/2014/main" id="{08CD8E73-D6CB-4DF5-A0BE-2644BC284BE8}"/>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5" name="フローチャート: 判断 74">
          <a:extLst>
            <a:ext uri="{FF2B5EF4-FFF2-40B4-BE49-F238E27FC236}">
              <a16:creationId xmlns:a16="http://schemas.microsoft.com/office/drawing/2014/main" id="{8D23B64C-13E4-469C-8BBF-48D089FE3AA3}"/>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5478369-6C53-46CE-B336-BF6F959BE5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23CE79D-21E6-4904-9572-7A096332E4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F97969-73D3-4723-B468-1F5A4A8F1C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A859991-27D6-472D-8893-597AFFE479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ECC84F9-CB09-45C6-A24D-296C64FDAC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8903E24B-9C98-4C73-B616-A0D11FE655BA}"/>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2" name="有形固定資産減価償却率該当値テキスト">
          <a:extLst>
            <a:ext uri="{FF2B5EF4-FFF2-40B4-BE49-F238E27FC236}">
              <a16:creationId xmlns:a16="http://schemas.microsoft.com/office/drawing/2014/main" id="{C5F581AE-5623-408E-9944-AF5185F104CC}"/>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3" name="楕円 82">
          <a:extLst>
            <a:ext uri="{FF2B5EF4-FFF2-40B4-BE49-F238E27FC236}">
              <a16:creationId xmlns:a16="http://schemas.microsoft.com/office/drawing/2014/main" id="{E74343D1-B5B0-4100-912D-92A766E357BC}"/>
            </a:ext>
          </a:extLst>
        </xdr:cNvPr>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32385</xdr:rowOff>
    </xdr:to>
    <xdr:cxnSp macro="">
      <xdr:nvCxnSpPr>
        <xdr:cNvPr id="84" name="直線コネクタ 83">
          <a:extLst>
            <a:ext uri="{FF2B5EF4-FFF2-40B4-BE49-F238E27FC236}">
              <a16:creationId xmlns:a16="http://schemas.microsoft.com/office/drawing/2014/main" id="{1A574899-6730-42AB-8475-76D4CF6542C2}"/>
            </a:ext>
          </a:extLst>
        </xdr:cNvPr>
        <xdr:cNvCxnSpPr/>
      </xdr:nvCxnSpPr>
      <xdr:spPr>
        <a:xfrm>
          <a:off x="4051300" y="610158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114173</xdr:rowOff>
    </xdr:from>
    <xdr:to>
      <xdr:col>15</xdr:col>
      <xdr:colOff>187325</xdr:colOff>
      <xdr:row>31</xdr:row>
      <xdr:rowOff>44323</xdr:rowOff>
    </xdr:to>
    <xdr:sp macro="" textlink="">
      <xdr:nvSpPr>
        <xdr:cNvPr id="85" name="楕円 84">
          <a:extLst>
            <a:ext uri="{FF2B5EF4-FFF2-40B4-BE49-F238E27FC236}">
              <a16:creationId xmlns:a16="http://schemas.microsoft.com/office/drawing/2014/main" id="{52C06769-E741-47D5-B558-D27EC54011CE}"/>
            </a:ext>
          </a:extLst>
        </xdr:cNvPr>
        <xdr:cNvSpPr/>
      </xdr:nvSpPr>
      <xdr:spPr>
        <a:xfrm>
          <a:off x="3238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15113</xdr:rowOff>
    </xdr:to>
    <xdr:cxnSp macro="">
      <xdr:nvCxnSpPr>
        <xdr:cNvPr id="86" name="直線コネクタ 85">
          <a:extLst>
            <a:ext uri="{FF2B5EF4-FFF2-40B4-BE49-F238E27FC236}">
              <a16:creationId xmlns:a16="http://schemas.microsoft.com/office/drawing/2014/main" id="{FAF0BFCE-0522-4281-B79E-341168630E8D}"/>
            </a:ext>
          </a:extLst>
        </xdr:cNvPr>
        <xdr:cNvCxnSpPr/>
      </xdr:nvCxnSpPr>
      <xdr:spPr>
        <a:xfrm>
          <a:off x="3289300" y="607999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90424</xdr:rowOff>
    </xdr:from>
    <xdr:to>
      <xdr:col>11</xdr:col>
      <xdr:colOff>187325</xdr:colOff>
      <xdr:row>31</xdr:row>
      <xdr:rowOff>20574</xdr:rowOff>
    </xdr:to>
    <xdr:sp macro="" textlink="">
      <xdr:nvSpPr>
        <xdr:cNvPr id="87" name="楕円 86">
          <a:extLst>
            <a:ext uri="{FF2B5EF4-FFF2-40B4-BE49-F238E27FC236}">
              <a16:creationId xmlns:a16="http://schemas.microsoft.com/office/drawing/2014/main" id="{CE85439B-1DD0-47F8-B4AD-0AA59C12EE89}"/>
            </a:ext>
          </a:extLst>
        </xdr:cNvPr>
        <xdr:cNvSpPr/>
      </xdr:nvSpPr>
      <xdr:spPr>
        <a:xfrm>
          <a:off x="2476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141224</xdr:rowOff>
    </xdr:from>
    <xdr:to>
      <xdr:col>15</xdr:col>
      <xdr:colOff>136525</xdr:colOff>
      <xdr:row>30</xdr:row>
      <xdr:rowOff>164973</xdr:rowOff>
    </xdr:to>
    <xdr:cxnSp macro="">
      <xdr:nvCxnSpPr>
        <xdr:cNvPr id="88" name="直線コネクタ 87">
          <a:extLst>
            <a:ext uri="{FF2B5EF4-FFF2-40B4-BE49-F238E27FC236}">
              <a16:creationId xmlns:a16="http://schemas.microsoft.com/office/drawing/2014/main" id="{614B201F-E3B7-4C94-8FA1-D181384F2167}"/>
            </a:ext>
          </a:extLst>
        </xdr:cNvPr>
        <xdr:cNvCxnSpPr/>
      </xdr:nvCxnSpPr>
      <xdr:spPr>
        <a:xfrm>
          <a:off x="2527300" y="605624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89" name="楕円 88">
          <a:extLst>
            <a:ext uri="{FF2B5EF4-FFF2-40B4-BE49-F238E27FC236}">
              <a16:creationId xmlns:a16="http://schemas.microsoft.com/office/drawing/2014/main" id="{D2F186A3-49E3-49CE-8F8A-FDF72C05B865}"/>
            </a:ext>
          </a:extLst>
        </xdr:cNvPr>
        <xdr:cNvSpPr/>
      </xdr:nvSpPr>
      <xdr:spPr>
        <a:xfrm>
          <a:off x="171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30</xdr:row>
      <xdr:rowOff>141224</xdr:rowOff>
    </xdr:to>
    <xdr:cxnSp macro="">
      <xdr:nvCxnSpPr>
        <xdr:cNvPr id="90" name="直線コネクタ 89">
          <a:extLst>
            <a:ext uri="{FF2B5EF4-FFF2-40B4-BE49-F238E27FC236}">
              <a16:creationId xmlns:a16="http://schemas.microsoft.com/office/drawing/2014/main" id="{84953A3F-6485-4430-8994-6F5A1F74CE1A}"/>
            </a:ext>
          </a:extLst>
        </xdr:cNvPr>
        <xdr:cNvCxnSpPr/>
      </xdr:nvCxnSpPr>
      <xdr:spPr>
        <a:xfrm>
          <a:off x="1765300" y="60238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1" name="n_1aveValue有形固定資産減価償却率">
          <a:extLst>
            <a:ext uri="{FF2B5EF4-FFF2-40B4-BE49-F238E27FC236}">
              <a16:creationId xmlns:a16="http://schemas.microsoft.com/office/drawing/2014/main" id="{5453E2A1-A7AA-4ADB-B3A2-47479AC5B381}"/>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2" name="n_2aveValue有形固定資産減価償却率">
          <a:extLst>
            <a:ext uri="{FF2B5EF4-FFF2-40B4-BE49-F238E27FC236}">
              <a16:creationId xmlns:a16="http://schemas.microsoft.com/office/drawing/2014/main" id="{29CC0FA5-9646-4306-9A03-3A1CFA07A2C6}"/>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3" name="n_3aveValue有形固定資産減価償却率">
          <a:extLst>
            <a:ext uri="{FF2B5EF4-FFF2-40B4-BE49-F238E27FC236}">
              <a16:creationId xmlns:a16="http://schemas.microsoft.com/office/drawing/2014/main" id="{AFBC19D8-FF68-4903-8D09-F3AB053D677B}"/>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4" name="n_4aveValue有形固定資産減価償却率">
          <a:extLst>
            <a:ext uri="{FF2B5EF4-FFF2-40B4-BE49-F238E27FC236}">
              <a16:creationId xmlns:a16="http://schemas.microsoft.com/office/drawing/2014/main" id="{3CA0F728-2DDE-4045-B71D-1913B3398743}"/>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57040</xdr:rowOff>
    </xdr:from>
    <xdr:ext cx="405111" cy="259045"/>
    <xdr:sp macro="" textlink="">
      <xdr:nvSpPr>
        <xdr:cNvPr id="95" name="n_1mainValue有形固定資産減価償却率">
          <a:extLst>
            <a:ext uri="{FF2B5EF4-FFF2-40B4-BE49-F238E27FC236}">
              <a16:creationId xmlns:a16="http://schemas.microsoft.com/office/drawing/2014/main" id="{1B18E0E9-B22A-4A54-B06D-4A42F154092B}"/>
            </a:ext>
          </a:extLst>
        </xdr:cNvPr>
        <xdr:cNvSpPr txBox="1"/>
      </xdr:nvSpPr>
      <xdr:spPr>
        <a:xfrm>
          <a:off x="38360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35450</xdr:rowOff>
    </xdr:from>
    <xdr:ext cx="405111" cy="259045"/>
    <xdr:sp macro="" textlink="">
      <xdr:nvSpPr>
        <xdr:cNvPr id="96" name="n_2mainValue有形固定資産減価償却率">
          <a:extLst>
            <a:ext uri="{FF2B5EF4-FFF2-40B4-BE49-F238E27FC236}">
              <a16:creationId xmlns:a16="http://schemas.microsoft.com/office/drawing/2014/main" id="{376E262D-03E1-4FC4-81C9-7044BF12BF44}"/>
            </a:ext>
          </a:extLst>
        </xdr:cNvPr>
        <xdr:cNvSpPr txBox="1"/>
      </xdr:nvSpPr>
      <xdr:spPr>
        <a:xfrm>
          <a:off x="3086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11701</xdr:rowOff>
    </xdr:from>
    <xdr:ext cx="405111" cy="259045"/>
    <xdr:sp macro="" textlink="">
      <xdr:nvSpPr>
        <xdr:cNvPr id="97" name="n_3mainValue有形固定資産減価償却率">
          <a:extLst>
            <a:ext uri="{FF2B5EF4-FFF2-40B4-BE49-F238E27FC236}">
              <a16:creationId xmlns:a16="http://schemas.microsoft.com/office/drawing/2014/main" id="{F802B94A-5139-4719-AEFD-7CA61721ED27}"/>
            </a:ext>
          </a:extLst>
        </xdr:cNvPr>
        <xdr:cNvSpPr txBox="1"/>
      </xdr:nvSpPr>
      <xdr:spPr>
        <a:xfrm>
          <a:off x="2324744" y="60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150766</xdr:rowOff>
    </xdr:from>
    <xdr:ext cx="405111" cy="259045"/>
    <xdr:sp macro="" textlink="">
      <xdr:nvSpPr>
        <xdr:cNvPr id="98" name="n_4mainValue有形固定資産減価償却率">
          <a:extLst>
            <a:ext uri="{FF2B5EF4-FFF2-40B4-BE49-F238E27FC236}">
              <a16:creationId xmlns:a16="http://schemas.microsoft.com/office/drawing/2014/main" id="{E2B540C4-67E1-4D92-AFEF-3E5044BA2CA8}"/>
            </a:ext>
          </a:extLst>
        </xdr:cNvPr>
        <xdr:cNvSpPr txBox="1"/>
      </xdr:nvSpPr>
      <xdr:spPr>
        <a:xfrm>
          <a:off x="15627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6EC95EB-6047-47AD-91BE-AA3A563D3D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CC222BE-B1EC-4AD4-80CE-A260D2E89F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647F009-001A-4BAA-AC67-AF7CDD03BE5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4733E2B-F9A6-483B-8BA0-811073F96F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612C4F9-8317-40EC-A75B-0B19338E08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99244D9-D0C0-47A5-B675-0CBD5E8F01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579264D-9B82-4A7A-926F-29B56A6648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BCC7684-23CB-4A71-AD0E-F5B9883D37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4E300D1-0B94-48A0-AF76-3EA7DEDE5B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F7B331B-B056-42DF-9710-B947C36801F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A383056-84A1-4689-9B92-4100C92EFF0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354B7E9-38D6-4EFC-9A48-18531EE580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8B3D381-F88D-457C-8064-B1ACDBA9F8F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が進んできているとともに、充当可能基金残高の増により分子が減少した。また、普通交付税・特別交付税が前年に比べ増加したことから経常一般財源等が増加し分母が増加。これらにより債務償還比率は前年に比べさらに減少し、類似団体との比較も低く推移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3612CF8-5C77-43C6-AC89-3672A37BCF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F1B1860-A5DB-4BD8-9D76-1E81D3A2A8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E051026-214B-43EA-AFB5-BAAAEC0A32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AD6AC8B-4B3D-4E92-8384-1EA5D9853F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2E3E4EF-D15D-4CD0-BDEB-38B278BDAD4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7864C3C-FACF-44DA-B1E8-AAF0E5A5E71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D2779E36-89D1-45B4-A7A9-BE9733569CA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F1B0B15-C8D6-4EBF-AA3F-1B854A6F3AD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7F46116-7274-4CA4-97C7-9A1F1D7FBCD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780BED4-A523-4A8E-87CD-9E2964AC910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B72AA6C-7C3E-4D54-B3B2-D67B7CB5F8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D11239F4-8C1B-480F-B001-872B0453550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FCB851A-BFF4-4AA4-8BBE-74776BC372F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98AFFC2-E9B2-48CE-82A4-C2C313812A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8C57E0E-B5B0-4333-963A-EF16A196F2F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C65F5B4-E0D1-4D96-B28E-722B3696AFE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5021DE3-3BE3-4BB2-8E8B-9AC7F4B7B1A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9" name="直線コネクタ 128">
          <a:extLst>
            <a:ext uri="{FF2B5EF4-FFF2-40B4-BE49-F238E27FC236}">
              <a16:creationId xmlns:a16="http://schemas.microsoft.com/office/drawing/2014/main" id="{71D3EEEE-0E0A-4CB4-8A20-767B32CBE947}"/>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0" name="債務償還比率最小値テキスト">
          <a:extLst>
            <a:ext uri="{FF2B5EF4-FFF2-40B4-BE49-F238E27FC236}">
              <a16:creationId xmlns:a16="http://schemas.microsoft.com/office/drawing/2014/main" id="{5494D043-31B5-4CA8-9FB2-858AB1FCF60B}"/>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1" name="直線コネクタ 130">
          <a:extLst>
            <a:ext uri="{FF2B5EF4-FFF2-40B4-BE49-F238E27FC236}">
              <a16:creationId xmlns:a16="http://schemas.microsoft.com/office/drawing/2014/main" id="{E010C501-3693-41D2-98AA-DAF6E3717BAE}"/>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2" name="債務償還比率最大値テキスト">
          <a:extLst>
            <a:ext uri="{FF2B5EF4-FFF2-40B4-BE49-F238E27FC236}">
              <a16:creationId xmlns:a16="http://schemas.microsoft.com/office/drawing/2014/main" id="{08F60508-F833-4E13-A33F-11258FAB490D}"/>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3" name="直線コネクタ 132">
          <a:extLst>
            <a:ext uri="{FF2B5EF4-FFF2-40B4-BE49-F238E27FC236}">
              <a16:creationId xmlns:a16="http://schemas.microsoft.com/office/drawing/2014/main" id="{D2AD43B1-A5EC-444E-85A9-92DDCEE69553}"/>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4" name="債務償還比率平均値テキスト">
          <a:extLst>
            <a:ext uri="{FF2B5EF4-FFF2-40B4-BE49-F238E27FC236}">
              <a16:creationId xmlns:a16="http://schemas.microsoft.com/office/drawing/2014/main" id="{B702717F-2218-4014-96F3-23B757C6B653}"/>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5" name="フローチャート: 判断 134">
          <a:extLst>
            <a:ext uri="{FF2B5EF4-FFF2-40B4-BE49-F238E27FC236}">
              <a16:creationId xmlns:a16="http://schemas.microsoft.com/office/drawing/2014/main" id="{D79FA285-2EBB-4BF4-9DDF-24ED9E9A2598}"/>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6" name="フローチャート: 判断 135">
          <a:extLst>
            <a:ext uri="{FF2B5EF4-FFF2-40B4-BE49-F238E27FC236}">
              <a16:creationId xmlns:a16="http://schemas.microsoft.com/office/drawing/2014/main" id="{86D4C3E4-55E8-4F53-BF47-7B7A8A60AEBD}"/>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7" name="フローチャート: 判断 136">
          <a:extLst>
            <a:ext uri="{FF2B5EF4-FFF2-40B4-BE49-F238E27FC236}">
              <a16:creationId xmlns:a16="http://schemas.microsoft.com/office/drawing/2014/main" id="{2FF01293-B93C-44BE-8515-FBF8F08A2B09}"/>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8" name="フローチャート: 判断 137">
          <a:extLst>
            <a:ext uri="{FF2B5EF4-FFF2-40B4-BE49-F238E27FC236}">
              <a16:creationId xmlns:a16="http://schemas.microsoft.com/office/drawing/2014/main" id="{0B121D1D-6378-475B-AFC3-CB695E5B504F}"/>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9" name="フローチャート: 判断 138">
          <a:extLst>
            <a:ext uri="{FF2B5EF4-FFF2-40B4-BE49-F238E27FC236}">
              <a16:creationId xmlns:a16="http://schemas.microsoft.com/office/drawing/2014/main" id="{29AA73BD-1EA6-4FD8-9A4E-53D6E869A85A}"/>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4E8DA10-97A7-4D85-ABF4-DFC6AA30CA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F41ED4C-717C-465A-826C-F6DAD29EC1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D5AE36E-8A99-4E37-ACE7-E1F5705DEE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B7D7B6B-8DA4-4859-920D-34D3AF2B89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84A032C-80A2-47D7-A4F9-9A9BB1FEDE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18010</xdr:rowOff>
    </xdr:from>
    <xdr:to>
      <xdr:col>76</xdr:col>
      <xdr:colOff>73025</xdr:colOff>
      <xdr:row>29</xdr:row>
      <xdr:rowOff>119610</xdr:rowOff>
    </xdr:to>
    <xdr:sp macro="" textlink="">
      <xdr:nvSpPr>
        <xdr:cNvPr id="145" name="楕円 144">
          <a:extLst>
            <a:ext uri="{FF2B5EF4-FFF2-40B4-BE49-F238E27FC236}">
              <a16:creationId xmlns:a16="http://schemas.microsoft.com/office/drawing/2014/main" id="{998FAB35-3B69-4E03-99BB-03939557E0EF}"/>
            </a:ext>
          </a:extLst>
        </xdr:cNvPr>
        <xdr:cNvSpPr/>
      </xdr:nvSpPr>
      <xdr:spPr>
        <a:xfrm>
          <a:off x="14744700" y="5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40887</xdr:rowOff>
    </xdr:from>
    <xdr:ext cx="469744" cy="259045"/>
    <xdr:sp macro="" textlink="">
      <xdr:nvSpPr>
        <xdr:cNvPr id="146" name="債務償還比率該当値テキスト">
          <a:extLst>
            <a:ext uri="{FF2B5EF4-FFF2-40B4-BE49-F238E27FC236}">
              <a16:creationId xmlns:a16="http://schemas.microsoft.com/office/drawing/2014/main" id="{ACC18C7C-FE59-41FD-B82C-A31B38433AE7}"/>
            </a:ext>
          </a:extLst>
        </xdr:cNvPr>
        <xdr:cNvSpPr txBox="1"/>
      </xdr:nvSpPr>
      <xdr:spPr>
        <a:xfrm>
          <a:off x="14846300" y="561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75172</xdr:rowOff>
    </xdr:from>
    <xdr:to>
      <xdr:col>72</xdr:col>
      <xdr:colOff>123825</xdr:colOff>
      <xdr:row>30</xdr:row>
      <xdr:rowOff>5322</xdr:rowOff>
    </xdr:to>
    <xdr:sp macro="" textlink="">
      <xdr:nvSpPr>
        <xdr:cNvPr id="147" name="楕円 146">
          <a:extLst>
            <a:ext uri="{FF2B5EF4-FFF2-40B4-BE49-F238E27FC236}">
              <a16:creationId xmlns:a16="http://schemas.microsoft.com/office/drawing/2014/main" id="{71ED8527-CD8F-40FA-81E7-907AD46451D9}"/>
            </a:ext>
          </a:extLst>
        </xdr:cNvPr>
        <xdr:cNvSpPr/>
      </xdr:nvSpPr>
      <xdr:spPr>
        <a:xfrm>
          <a:off x="14033500" y="58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68810</xdr:rowOff>
    </xdr:from>
    <xdr:to>
      <xdr:col>76</xdr:col>
      <xdr:colOff>22225</xdr:colOff>
      <xdr:row>29</xdr:row>
      <xdr:rowOff>125972</xdr:rowOff>
    </xdr:to>
    <xdr:cxnSp macro="">
      <xdr:nvCxnSpPr>
        <xdr:cNvPr id="148" name="直線コネクタ 147">
          <a:extLst>
            <a:ext uri="{FF2B5EF4-FFF2-40B4-BE49-F238E27FC236}">
              <a16:creationId xmlns:a16="http://schemas.microsoft.com/office/drawing/2014/main" id="{A5896CCD-0168-47D8-A7B7-AAA3BC08C11F}"/>
            </a:ext>
          </a:extLst>
        </xdr:cNvPr>
        <xdr:cNvCxnSpPr/>
      </xdr:nvCxnSpPr>
      <xdr:spPr>
        <a:xfrm flipV="1">
          <a:off x="14084300" y="5812385"/>
          <a:ext cx="7112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134596</xdr:rowOff>
    </xdr:from>
    <xdr:to>
      <xdr:col>68</xdr:col>
      <xdr:colOff>123825</xdr:colOff>
      <xdr:row>30</xdr:row>
      <xdr:rowOff>64746</xdr:rowOff>
    </xdr:to>
    <xdr:sp macro="" textlink="">
      <xdr:nvSpPr>
        <xdr:cNvPr id="149" name="楕円 148">
          <a:extLst>
            <a:ext uri="{FF2B5EF4-FFF2-40B4-BE49-F238E27FC236}">
              <a16:creationId xmlns:a16="http://schemas.microsoft.com/office/drawing/2014/main" id="{A5278285-B03B-455A-9BB2-CBE4CFB89CC9}"/>
            </a:ext>
          </a:extLst>
        </xdr:cNvPr>
        <xdr:cNvSpPr/>
      </xdr:nvSpPr>
      <xdr:spPr>
        <a:xfrm>
          <a:off x="13271500" y="58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125972</xdr:rowOff>
    </xdr:from>
    <xdr:to>
      <xdr:col>72</xdr:col>
      <xdr:colOff>73025</xdr:colOff>
      <xdr:row>30</xdr:row>
      <xdr:rowOff>13946</xdr:rowOff>
    </xdr:to>
    <xdr:cxnSp macro="">
      <xdr:nvCxnSpPr>
        <xdr:cNvPr id="150" name="直線コネクタ 149">
          <a:extLst>
            <a:ext uri="{FF2B5EF4-FFF2-40B4-BE49-F238E27FC236}">
              <a16:creationId xmlns:a16="http://schemas.microsoft.com/office/drawing/2014/main" id="{677C7BEC-DCA4-472D-A4BA-8B288DBBCD13}"/>
            </a:ext>
          </a:extLst>
        </xdr:cNvPr>
        <xdr:cNvCxnSpPr/>
      </xdr:nvCxnSpPr>
      <xdr:spPr>
        <a:xfrm flipV="1">
          <a:off x="13322300" y="5869547"/>
          <a:ext cx="7620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26682</xdr:rowOff>
    </xdr:from>
    <xdr:to>
      <xdr:col>64</xdr:col>
      <xdr:colOff>123825</xdr:colOff>
      <xdr:row>30</xdr:row>
      <xdr:rowOff>128282</xdr:rowOff>
    </xdr:to>
    <xdr:sp macro="" textlink="">
      <xdr:nvSpPr>
        <xdr:cNvPr id="151" name="楕円 150">
          <a:extLst>
            <a:ext uri="{FF2B5EF4-FFF2-40B4-BE49-F238E27FC236}">
              <a16:creationId xmlns:a16="http://schemas.microsoft.com/office/drawing/2014/main" id="{7EECF7BE-0C93-4561-8FCB-6C788C6B6337}"/>
            </a:ext>
          </a:extLst>
        </xdr:cNvPr>
        <xdr:cNvSpPr/>
      </xdr:nvSpPr>
      <xdr:spPr>
        <a:xfrm>
          <a:off x="12509500" y="59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13946</xdr:rowOff>
    </xdr:from>
    <xdr:to>
      <xdr:col>68</xdr:col>
      <xdr:colOff>73025</xdr:colOff>
      <xdr:row>30</xdr:row>
      <xdr:rowOff>77482</xdr:rowOff>
    </xdr:to>
    <xdr:cxnSp macro="">
      <xdr:nvCxnSpPr>
        <xdr:cNvPr id="152" name="直線コネクタ 151">
          <a:extLst>
            <a:ext uri="{FF2B5EF4-FFF2-40B4-BE49-F238E27FC236}">
              <a16:creationId xmlns:a16="http://schemas.microsoft.com/office/drawing/2014/main" id="{B79DD543-F68F-448F-8C7D-AB4EE3714091}"/>
            </a:ext>
          </a:extLst>
        </xdr:cNvPr>
        <xdr:cNvCxnSpPr/>
      </xdr:nvCxnSpPr>
      <xdr:spPr>
        <a:xfrm flipV="1">
          <a:off x="12560300" y="5928971"/>
          <a:ext cx="762000" cy="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58862</xdr:rowOff>
    </xdr:from>
    <xdr:to>
      <xdr:col>60</xdr:col>
      <xdr:colOff>123825</xdr:colOff>
      <xdr:row>30</xdr:row>
      <xdr:rowOff>160462</xdr:rowOff>
    </xdr:to>
    <xdr:sp macro="" textlink="">
      <xdr:nvSpPr>
        <xdr:cNvPr id="153" name="楕円 152">
          <a:extLst>
            <a:ext uri="{FF2B5EF4-FFF2-40B4-BE49-F238E27FC236}">
              <a16:creationId xmlns:a16="http://schemas.microsoft.com/office/drawing/2014/main" id="{7BD1C1BE-BB09-4AF2-BFB5-9C6DBE60F6B9}"/>
            </a:ext>
          </a:extLst>
        </xdr:cNvPr>
        <xdr:cNvSpPr/>
      </xdr:nvSpPr>
      <xdr:spPr>
        <a:xfrm>
          <a:off x="11747500" y="59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77482</xdr:rowOff>
    </xdr:from>
    <xdr:to>
      <xdr:col>64</xdr:col>
      <xdr:colOff>73025</xdr:colOff>
      <xdr:row>30</xdr:row>
      <xdr:rowOff>109662</xdr:rowOff>
    </xdr:to>
    <xdr:cxnSp macro="">
      <xdr:nvCxnSpPr>
        <xdr:cNvPr id="154" name="直線コネクタ 153">
          <a:extLst>
            <a:ext uri="{FF2B5EF4-FFF2-40B4-BE49-F238E27FC236}">
              <a16:creationId xmlns:a16="http://schemas.microsoft.com/office/drawing/2014/main" id="{602D086D-FA48-409A-B9C1-3A5BE478B735}"/>
            </a:ext>
          </a:extLst>
        </xdr:cNvPr>
        <xdr:cNvCxnSpPr/>
      </xdr:nvCxnSpPr>
      <xdr:spPr>
        <a:xfrm flipV="1">
          <a:off x="11798300" y="5992507"/>
          <a:ext cx="762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5" name="n_1aveValue債務償還比率">
          <a:extLst>
            <a:ext uri="{FF2B5EF4-FFF2-40B4-BE49-F238E27FC236}">
              <a16:creationId xmlns:a16="http://schemas.microsoft.com/office/drawing/2014/main" id="{4338EC60-7950-42C9-A5C7-DC9D8A8F4A2E}"/>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6" name="n_2aveValue債務償還比率">
          <a:extLst>
            <a:ext uri="{FF2B5EF4-FFF2-40B4-BE49-F238E27FC236}">
              <a16:creationId xmlns:a16="http://schemas.microsoft.com/office/drawing/2014/main" id="{69AE51D0-CBA2-4F94-9E99-751F4530E07F}"/>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7" name="n_3aveValue債務償還比率">
          <a:extLst>
            <a:ext uri="{FF2B5EF4-FFF2-40B4-BE49-F238E27FC236}">
              <a16:creationId xmlns:a16="http://schemas.microsoft.com/office/drawing/2014/main" id="{2AA0D13C-2700-4D23-952A-CD60EE89E043}"/>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8" name="n_4aveValue債務償還比率">
          <a:extLst>
            <a:ext uri="{FF2B5EF4-FFF2-40B4-BE49-F238E27FC236}">
              <a16:creationId xmlns:a16="http://schemas.microsoft.com/office/drawing/2014/main" id="{7E68016A-BCC4-469D-844B-32776F8B6E23}"/>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21849</xdr:rowOff>
    </xdr:from>
    <xdr:ext cx="469744" cy="259045"/>
    <xdr:sp macro="" textlink="">
      <xdr:nvSpPr>
        <xdr:cNvPr id="159" name="n_1mainValue債務償還比率">
          <a:extLst>
            <a:ext uri="{FF2B5EF4-FFF2-40B4-BE49-F238E27FC236}">
              <a16:creationId xmlns:a16="http://schemas.microsoft.com/office/drawing/2014/main" id="{27049924-BCB9-40DB-AE51-39A71371C0E0}"/>
            </a:ext>
          </a:extLst>
        </xdr:cNvPr>
        <xdr:cNvSpPr txBox="1"/>
      </xdr:nvSpPr>
      <xdr:spPr>
        <a:xfrm>
          <a:off x="13836727" y="55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81273</xdr:rowOff>
    </xdr:from>
    <xdr:ext cx="469744" cy="259045"/>
    <xdr:sp macro="" textlink="">
      <xdr:nvSpPr>
        <xdr:cNvPr id="160" name="n_2mainValue債務償還比率">
          <a:extLst>
            <a:ext uri="{FF2B5EF4-FFF2-40B4-BE49-F238E27FC236}">
              <a16:creationId xmlns:a16="http://schemas.microsoft.com/office/drawing/2014/main" id="{2D2F39C4-27E6-44CE-A507-ACFAF32462AB}"/>
            </a:ext>
          </a:extLst>
        </xdr:cNvPr>
        <xdr:cNvSpPr txBox="1"/>
      </xdr:nvSpPr>
      <xdr:spPr>
        <a:xfrm>
          <a:off x="13087427" y="56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119409</xdr:rowOff>
    </xdr:from>
    <xdr:ext cx="469744" cy="259045"/>
    <xdr:sp macro="" textlink="">
      <xdr:nvSpPr>
        <xdr:cNvPr id="161" name="n_3mainValue債務償還比率">
          <a:extLst>
            <a:ext uri="{FF2B5EF4-FFF2-40B4-BE49-F238E27FC236}">
              <a16:creationId xmlns:a16="http://schemas.microsoft.com/office/drawing/2014/main" id="{70E41BEE-BCF3-4581-AEE6-655844C5ECFE}"/>
            </a:ext>
          </a:extLst>
        </xdr:cNvPr>
        <xdr:cNvSpPr txBox="1"/>
      </xdr:nvSpPr>
      <xdr:spPr>
        <a:xfrm>
          <a:off x="12325427" y="60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151589</xdr:rowOff>
    </xdr:from>
    <xdr:ext cx="469744" cy="259045"/>
    <xdr:sp macro="" textlink="">
      <xdr:nvSpPr>
        <xdr:cNvPr id="162" name="n_4mainValue債務償還比率">
          <a:extLst>
            <a:ext uri="{FF2B5EF4-FFF2-40B4-BE49-F238E27FC236}">
              <a16:creationId xmlns:a16="http://schemas.microsoft.com/office/drawing/2014/main" id="{C43B1088-E3DB-47F1-BC0D-E472F1395782}"/>
            </a:ext>
          </a:extLst>
        </xdr:cNvPr>
        <xdr:cNvSpPr txBox="1"/>
      </xdr:nvSpPr>
      <xdr:spPr>
        <a:xfrm>
          <a:off x="11563427" y="60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A7D3BD2-2141-4D36-9BEC-F69818457D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034C4C2-58F6-44B6-8873-B78555C3255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2D64607-D01A-4DF4-AE84-A91A03C1A4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D20D285-3AF0-4F5C-B8F8-4C80740633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2EC163A-92AE-4284-ACF4-D18144AE42D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68F75E7-5EBB-412D-BEBD-2BE314B55A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8C7D55-790C-4AFA-975F-34DC187F5C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27C255-48B3-48A3-9724-4D33AA1086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4D8586-17CA-4A53-86F8-B1E8F3E0AC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922E48-A115-4EE2-A72E-84C459E5D5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21F120-FED7-4D55-9B89-5E4F936D6D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273B60-A166-4121-B15B-26E220BA99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CC2A53-4999-4144-818D-0616D0AE4F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3CEFAE-7354-4E2B-A797-83CE6F42FF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6A82FF-9BFC-42FB-9C4C-42F1269B30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F0AB58-D5E3-4D5F-984B-4EEA6E7D74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892458-C89B-4001-B0B2-0919FEF1E8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0AC829-4A4A-4FA5-B233-1EFB7B0578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28D4A7-21B6-4F3B-BFFA-F6E010DF4F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712D06-0AD9-4329-854D-40A2402C20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B88E43-BC54-4409-A63C-114BEF58EA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1ACFC6-CC4D-403E-99C4-59AC8FC8C1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CA3F2B-1F24-4B7C-A283-4CED56E58B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C2A852-355B-444B-B095-0F0168F116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A3E471-1D73-4F04-8B58-D9942DD04F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877464-7F2A-4B76-AC88-BF3EF3709F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3446DD-85EE-4C58-997C-4D94DC52B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E9ABA8-BEA4-43DF-9780-66EB20B0DF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52BECF-EB34-463D-9CAF-8AE47214F3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7620FC-3178-4611-AE05-A4BFD1969E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89973F-B29A-449C-A6BF-8830255FF7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0B2099-E873-4EF4-BBCC-C87AF40D3D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26C3F0-408E-4AFE-94B1-CD9DE7DE6F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5410CC-D9FF-46D2-B7B6-DE2674E379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F1BF76-7FA5-43BB-A321-D271C23B5B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42BDF0-F234-48C8-9E59-61CF02C2032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C2BB29-CA85-4CF0-BE45-1B02E20E01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A68B93-56D1-4442-B79D-BA5854793A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B854CE-2436-469D-A5A6-5AF7593527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78F3D8-680C-4969-A074-70B5DCBFF5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446B94-787B-4598-922B-60719DDA777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AC255B-EE0C-4E97-A5F1-86C414FE36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C7499E-5042-40B1-B38A-6A7D79AB85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7A4CC3-10B9-400C-AD5E-19568D796F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EC4E5C-76EC-484A-A1BC-C345B7097D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1B6E90-A391-4688-A577-6194F31F61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C9BE36-46A6-481D-9F55-D6B3B75EA5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77D643-7D96-4848-94AA-5F755B2827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28B90C4-E6AF-4F41-8BD0-1189AF1702F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84CB738-3508-4BD6-8EF9-8DA15045B93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24B1D44-4A63-4444-B8E9-AA181CB8C03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55F33FD-353A-4245-849D-AE9B7BCC083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5385620-E2DE-4F35-A5D4-BE8B5120E1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9269AC-9EFC-4677-86A7-32F82887C52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384AFE4-3CFD-46E7-929B-BF65B5307B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8667200-D5FD-4311-8AF0-81C12A054BD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A73C201-C49F-409B-BDC4-A7117D11D1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86AF23C-3CA1-4EE6-ACC0-BAFF6DF9E3D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5E9B2E1-9E22-4162-829F-E462A6F718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0F19D2B-8AA8-4E7A-B007-D0A0C5504D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976CC95-FE1F-40D1-8C87-7D45D431C3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15974E92-1F1B-4477-B090-43E7F088DE44}"/>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CECD8F97-C53E-4ADB-8AFC-8AA7D4C64D65}"/>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7019A1A8-CE7E-4BB0-812A-EA3C66ABDD73}"/>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1A35C929-497E-49DF-82F6-3F04CB909731}"/>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1CF410C7-9E60-4115-A28A-239CB21A93AC}"/>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6BEE78D8-3FFF-4900-BE4A-E7B28EFBD381}"/>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E168F22E-09FD-4462-882B-EB63674E92F4}"/>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1A0B3A7C-6F82-45B7-9BC1-8B43BAA5856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389834EE-FD03-4019-AEA1-07DA3C0A25BD}"/>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88DA3E99-14D2-490C-97E3-245AF9270675}"/>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506A121C-A0AC-4AC9-84A7-D0472626ADA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6B7E22E-C381-4165-9A85-EDAF9F04C5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24C6B48-3C86-4A69-A953-0D49738A38E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5B4F50-808E-4F3B-9BF5-162EBF14D1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53D997-2EC9-4D45-92BD-837B74509F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50206E-CEC4-4952-9217-D97A65B6E8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3" name="楕円 72">
          <a:extLst>
            <a:ext uri="{FF2B5EF4-FFF2-40B4-BE49-F238E27FC236}">
              <a16:creationId xmlns:a16="http://schemas.microsoft.com/office/drawing/2014/main" id="{6D14AF8A-8533-4DF0-BCA4-7FDAE8E30172}"/>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36F0F771-69D9-4A01-875D-7D5E267C2ECA}"/>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5" name="楕円 74">
          <a:extLst>
            <a:ext uri="{FF2B5EF4-FFF2-40B4-BE49-F238E27FC236}">
              <a16:creationId xmlns:a16="http://schemas.microsoft.com/office/drawing/2014/main" id="{4243CBCC-27FE-4A7C-A9AF-6B93F6C40B2A}"/>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133350</xdr:rowOff>
    </xdr:to>
    <xdr:cxnSp macro="">
      <xdr:nvCxnSpPr>
        <xdr:cNvPr id="76" name="直線コネクタ 75">
          <a:extLst>
            <a:ext uri="{FF2B5EF4-FFF2-40B4-BE49-F238E27FC236}">
              <a16:creationId xmlns:a16="http://schemas.microsoft.com/office/drawing/2014/main" id="{50DBD0EF-F53B-4187-A012-30753E7F5A9C}"/>
            </a:ext>
          </a:extLst>
        </xdr:cNvPr>
        <xdr:cNvCxnSpPr/>
      </xdr:nvCxnSpPr>
      <xdr:spPr>
        <a:xfrm>
          <a:off x="3797300" y="6797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7" name="楕円 76">
          <a:extLst>
            <a:ext uri="{FF2B5EF4-FFF2-40B4-BE49-F238E27FC236}">
              <a16:creationId xmlns:a16="http://schemas.microsoft.com/office/drawing/2014/main" id="{AFEC43E5-E7C5-4B0A-A820-A6F9D70FFEC9}"/>
            </a:ext>
          </a:extLst>
        </xdr:cNvPr>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110490</xdr:rowOff>
    </xdr:to>
    <xdr:cxnSp macro="">
      <xdr:nvCxnSpPr>
        <xdr:cNvPr id="78" name="直線コネクタ 77">
          <a:extLst>
            <a:ext uri="{FF2B5EF4-FFF2-40B4-BE49-F238E27FC236}">
              <a16:creationId xmlns:a16="http://schemas.microsoft.com/office/drawing/2014/main" id="{A4F6224C-D7DF-48BE-AB09-E171CE6607C5}"/>
            </a:ext>
          </a:extLst>
        </xdr:cNvPr>
        <xdr:cNvCxnSpPr/>
      </xdr:nvCxnSpPr>
      <xdr:spPr>
        <a:xfrm>
          <a:off x="2908300" y="677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23495</xdr:rowOff>
    </xdr:from>
    <xdr:to>
      <xdr:col>10</xdr:col>
      <xdr:colOff>165100</xdr:colOff>
      <xdr:row>39</xdr:row>
      <xdr:rowOff>125095</xdr:rowOff>
    </xdr:to>
    <xdr:sp macro="" textlink="">
      <xdr:nvSpPr>
        <xdr:cNvPr id="79" name="楕円 78">
          <a:extLst>
            <a:ext uri="{FF2B5EF4-FFF2-40B4-BE49-F238E27FC236}">
              <a16:creationId xmlns:a16="http://schemas.microsoft.com/office/drawing/2014/main" id="{0859DDB8-FDE6-42CD-ABED-50174124D609}"/>
            </a:ext>
          </a:extLst>
        </xdr:cNvPr>
        <xdr:cNvSpPr/>
      </xdr:nvSpPr>
      <xdr:spPr>
        <a:xfrm>
          <a:off x="196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74295</xdr:rowOff>
    </xdr:from>
    <xdr:to>
      <xdr:col>15</xdr:col>
      <xdr:colOff>50800</xdr:colOff>
      <xdr:row>39</xdr:row>
      <xdr:rowOff>87630</xdr:rowOff>
    </xdr:to>
    <xdr:cxnSp macro="">
      <xdr:nvCxnSpPr>
        <xdr:cNvPr id="80" name="直線コネクタ 79">
          <a:extLst>
            <a:ext uri="{FF2B5EF4-FFF2-40B4-BE49-F238E27FC236}">
              <a16:creationId xmlns:a16="http://schemas.microsoft.com/office/drawing/2014/main" id="{A0762EA1-7387-4008-A3E1-D794C8A45FBD}"/>
            </a:ext>
          </a:extLst>
        </xdr:cNvPr>
        <xdr:cNvCxnSpPr/>
      </xdr:nvCxnSpPr>
      <xdr:spPr>
        <a:xfrm>
          <a:off x="2019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170180</xdr:rowOff>
    </xdr:from>
    <xdr:to>
      <xdr:col>6</xdr:col>
      <xdr:colOff>38100</xdr:colOff>
      <xdr:row>39</xdr:row>
      <xdr:rowOff>100330</xdr:rowOff>
    </xdr:to>
    <xdr:sp macro="" textlink="">
      <xdr:nvSpPr>
        <xdr:cNvPr id="81" name="楕円 80">
          <a:extLst>
            <a:ext uri="{FF2B5EF4-FFF2-40B4-BE49-F238E27FC236}">
              <a16:creationId xmlns:a16="http://schemas.microsoft.com/office/drawing/2014/main" id="{F269C209-BD31-4EF1-A2F2-C69500320566}"/>
            </a:ext>
          </a:extLst>
        </xdr:cNvPr>
        <xdr:cNvSpPr/>
      </xdr:nvSpPr>
      <xdr:spPr>
        <a:xfrm>
          <a:off x="107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49530</xdr:rowOff>
    </xdr:from>
    <xdr:to>
      <xdr:col>10</xdr:col>
      <xdr:colOff>114300</xdr:colOff>
      <xdr:row>39</xdr:row>
      <xdr:rowOff>74295</xdr:rowOff>
    </xdr:to>
    <xdr:cxnSp macro="">
      <xdr:nvCxnSpPr>
        <xdr:cNvPr id="82" name="直線コネクタ 81">
          <a:extLst>
            <a:ext uri="{FF2B5EF4-FFF2-40B4-BE49-F238E27FC236}">
              <a16:creationId xmlns:a16="http://schemas.microsoft.com/office/drawing/2014/main" id="{27855ABE-770D-451D-B7BA-E5F60548E572}"/>
            </a:ext>
          </a:extLst>
        </xdr:cNvPr>
        <xdr:cNvCxnSpPr/>
      </xdr:nvCxnSpPr>
      <xdr:spPr>
        <a:xfrm>
          <a:off x="1130300" y="6736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4EF3163A-016E-4F57-A814-F3FB797930A4}"/>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7EE14FFE-99BD-469E-AB9B-F251FC386AE6}"/>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F23D01B2-3E7C-434D-9D1B-C2403FB3E9B4}"/>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C2B797F4-D514-4AC4-86B8-68AC44BCF518}"/>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id="{EC88CE98-4C32-4A3B-B94E-03C2F160C2B8}"/>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6723197A-A4B3-4F09-BA5E-1B340D304028}"/>
            </a:ext>
          </a:extLst>
        </xdr:cNvPr>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116222</xdr:rowOff>
    </xdr:from>
    <xdr:ext cx="405111" cy="259045"/>
    <xdr:sp macro="" textlink="">
      <xdr:nvSpPr>
        <xdr:cNvPr id="89" name="n_3mainValue【道路】&#10;有形固定資産減価償却率">
          <a:extLst>
            <a:ext uri="{FF2B5EF4-FFF2-40B4-BE49-F238E27FC236}">
              <a16:creationId xmlns:a16="http://schemas.microsoft.com/office/drawing/2014/main" id="{1514A3E6-FD20-45FC-BA86-2991BA331725}"/>
            </a:ext>
          </a:extLst>
        </xdr:cNvPr>
        <xdr:cNvSpPr txBox="1"/>
      </xdr:nvSpPr>
      <xdr:spPr>
        <a:xfrm>
          <a:off x="1816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91457</xdr:rowOff>
    </xdr:from>
    <xdr:ext cx="405111" cy="259045"/>
    <xdr:sp macro="" textlink="">
      <xdr:nvSpPr>
        <xdr:cNvPr id="90" name="n_4mainValue【道路】&#10;有形固定資産減価償却率">
          <a:extLst>
            <a:ext uri="{FF2B5EF4-FFF2-40B4-BE49-F238E27FC236}">
              <a16:creationId xmlns:a16="http://schemas.microsoft.com/office/drawing/2014/main" id="{554E57B2-02A7-42BF-87A5-E2E3BB580155}"/>
            </a:ext>
          </a:extLst>
        </xdr:cNvPr>
        <xdr:cNvSpPr txBox="1"/>
      </xdr:nvSpPr>
      <xdr:spPr>
        <a:xfrm>
          <a:off x="927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4DB3CA-7E8E-4826-876A-2D53712E36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85C7823-5B7B-46E6-9E15-ECFF4788A3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86C429B-C1DA-44F4-A602-7B36CAA260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9C443EE-BB2E-4D25-B174-EBB4D95747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B177358-4145-467D-9B5A-410DB0D132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7738574-5179-4290-A6E4-88102C6B75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088A302-2083-4ECF-82EA-8663992AA7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881A99F-8036-41AB-B0FB-FD7B765D56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699C1B2-9DB2-42C8-AC8B-0F08C326C76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B3F41E1-6842-4983-864B-45F492A25C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E4FBB2C-084B-485C-B729-307583CA7CE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ED836DA4-2B3E-4FF4-A912-A6D13A90965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AACB68B6-5ED7-4650-BE81-97F656B9AAF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7E350AF-EC0B-4147-A93B-4C34F2C8913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15230DA-AA37-4331-89DB-380ECDD40AD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81F38F91-B9EB-4D43-97CC-50B86522B71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BEC0295F-4BD2-4FB4-85FC-B58D178294D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DA8CC4B-44F5-4925-9C0F-C444254F891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A7F6CC3-1CCA-4D86-8229-62498E6526B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2C1B8C94-FCD8-490C-934D-38EE639EB15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D0B8C5C-C8A2-49F5-AC3B-A17889363A7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AE9415F-D5A6-424F-A3DE-5C78D181C8B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226C633-7242-4A87-95DD-BA39A01759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616E617F-7052-41F2-BB53-D8C4F32689B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67D5D3D-D17D-4C9F-8591-DCB7B13AB9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9CF8C459-8210-4235-AD9D-AA6106003BCD}"/>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659BF3CD-6972-474D-A08A-C5065345DAA5}"/>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DB50D5DE-CC32-44AA-98F2-6185F107FD0E}"/>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B18DF695-8C5D-4D2A-97C2-2595906317B2}"/>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66CA3D04-3F09-411B-9DFF-5C594785236A}"/>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2DFFD8E7-E7A4-420B-A4CF-E58470E83205}"/>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74714886-0DE0-4656-B258-9CBE87D58515}"/>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5E886B47-5C72-4F72-8A83-5A93A35BB44A}"/>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63D81F32-4E22-4BC5-B9B8-D0E13A444079}"/>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3A737B8B-170A-4C69-9E44-3E9B17EDD8B2}"/>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1B8772F7-FDF3-4583-8396-2BF4FB8B803C}"/>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58741D-FF71-49D9-9AAE-1FC07B2CA7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C38376-4D84-4770-B91A-798E157646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9FFFB9-6A36-4580-AAAC-D01D1D39A6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18921F-5050-436D-86B7-3FA551B58D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8BF2327-97D7-4809-B0F7-81797C414C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146950</xdr:rowOff>
    </xdr:from>
    <xdr:to>
      <xdr:col>55</xdr:col>
      <xdr:colOff>50800</xdr:colOff>
      <xdr:row>40</xdr:row>
      <xdr:rowOff>77100</xdr:rowOff>
    </xdr:to>
    <xdr:sp macro="" textlink="">
      <xdr:nvSpPr>
        <xdr:cNvPr id="132" name="楕円 131">
          <a:extLst>
            <a:ext uri="{FF2B5EF4-FFF2-40B4-BE49-F238E27FC236}">
              <a16:creationId xmlns:a16="http://schemas.microsoft.com/office/drawing/2014/main" id="{A2225C3A-0E24-4751-AD2E-AAC11AE6EE23}"/>
            </a:ext>
          </a:extLst>
        </xdr:cNvPr>
        <xdr:cNvSpPr/>
      </xdr:nvSpPr>
      <xdr:spPr>
        <a:xfrm>
          <a:off x="10426700" y="68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169827</xdr:rowOff>
    </xdr:from>
    <xdr:ext cx="534377" cy="259045"/>
    <xdr:sp macro="" textlink="">
      <xdr:nvSpPr>
        <xdr:cNvPr id="133" name="【道路】&#10;一人当たり延長該当値テキスト">
          <a:extLst>
            <a:ext uri="{FF2B5EF4-FFF2-40B4-BE49-F238E27FC236}">
              <a16:creationId xmlns:a16="http://schemas.microsoft.com/office/drawing/2014/main" id="{0E433B4B-92E3-403C-A45A-3B6E2D6449FA}"/>
            </a:ext>
          </a:extLst>
        </xdr:cNvPr>
        <xdr:cNvSpPr txBox="1"/>
      </xdr:nvSpPr>
      <xdr:spPr>
        <a:xfrm>
          <a:off x="10515600" y="66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155234</xdr:rowOff>
    </xdr:from>
    <xdr:to>
      <xdr:col>50</xdr:col>
      <xdr:colOff>165100</xdr:colOff>
      <xdr:row>40</xdr:row>
      <xdr:rowOff>85384</xdr:rowOff>
    </xdr:to>
    <xdr:sp macro="" textlink="">
      <xdr:nvSpPr>
        <xdr:cNvPr id="134" name="楕円 133">
          <a:extLst>
            <a:ext uri="{FF2B5EF4-FFF2-40B4-BE49-F238E27FC236}">
              <a16:creationId xmlns:a16="http://schemas.microsoft.com/office/drawing/2014/main" id="{65F86DB5-5D12-4AC0-ABE1-A2E3BF9672FA}"/>
            </a:ext>
          </a:extLst>
        </xdr:cNvPr>
        <xdr:cNvSpPr/>
      </xdr:nvSpPr>
      <xdr:spPr>
        <a:xfrm>
          <a:off x="9588500" y="68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26300</xdr:rowOff>
    </xdr:from>
    <xdr:to>
      <xdr:col>55</xdr:col>
      <xdr:colOff>0</xdr:colOff>
      <xdr:row>40</xdr:row>
      <xdr:rowOff>34584</xdr:rowOff>
    </xdr:to>
    <xdr:cxnSp macro="">
      <xdr:nvCxnSpPr>
        <xdr:cNvPr id="135" name="直線コネクタ 134">
          <a:extLst>
            <a:ext uri="{FF2B5EF4-FFF2-40B4-BE49-F238E27FC236}">
              <a16:creationId xmlns:a16="http://schemas.microsoft.com/office/drawing/2014/main" id="{58A5ACD7-A808-44F6-BD98-CDD159DB9CFF}"/>
            </a:ext>
          </a:extLst>
        </xdr:cNvPr>
        <xdr:cNvCxnSpPr/>
      </xdr:nvCxnSpPr>
      <xdr:spPr>
        <a:xfrm flipV="1">
          <a:off x="9639300" y="6884300"/>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162625</xdr:rowOff>
    </xdr:from>
    <xdr:to>
      <xdr:col>46</xdr:col>
      <xdr:colOff>38100</xdr:colOff>
      <xdr:row>40</xdr:row>
      <xdr:rowOff>92775</xdr:rowOff>
    </xdr:to>
    <xdr:sp macro="" textlink="">
      <xdr:nvSpPr>
        <xdr:cNvPr id="136" name="楕円 135">
          <a:extLst>
            <a:ext uri="{FF2B5EF4-FFF2-40B4-BE49-F238E27FC236}">
              <a16:creationId xmlns:a16="http://schemas.microsoft.com/office/drawing/2014/main" id="{F8EEFE55-EFA3-42A3-A9CE-3AED7BD132B2}"/>
            </a:ext>
          </a:extLst>
        </xdr:cNvPr>
        <xdr:cNvSpPr/>
      </xdr:nvSpPr>
      <xdr:spPr>
        <a:xfrm>
          <a:off x="8699500" y="68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34584</xdr:rowOff>
    </xdr:from>
    <xdr:to>
      <xdr:col>50</xdr:col>
      <xdr:colOff>114300</xdr:colOff>
      <xdr:row>40</xdr:row>
      <xdr:rowOff>41975</xdr:rowOff>
    </xdr:to>
    <xdr:cxnSp macro="">
      <xdr:nvCxnSpPr>
        <xdr:cNvPr id="137" name="直線コネクタ 136">
          <a:extLst>
            <a:ext uri="{FF2B5EF4-FFF2-40B4-BE49-F238E27FC236}">
              <a16:creationId xmlns:a16="http://schemas.microsoft.com/office/drawing/2014/main" id="{790636DA-73FA-47B7-A454-03BB9CD2D7A6}"/>
            </a:ext>
          </a:extLst>
        </xdr:cNvPr>
        <xdr:cNvCxnSpPr/>
      </xdr:nvCxnSpPr>
      <xdr:spPr>
        <a:xfrm flipV="1">
          <a:off x="8750300" y="689258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169287</xdr:rowOff>
    </xdr:from>
    <xdr:to>
      <xdr:col>41</xdr:col>
      <xdr:colOff>101600</xdr:colOff>
      <xdr:row>40</xdr:row>
      <xdr:rowOff>99437</xdr:rowOff>
    </xdr:to>
    <xdr:sp macro="" textlink="">
      <xdr:nvSpPr>
        <xdr:cNvPr id="138" name="楕円 137">
          <a:extLst>
            <a:ext uri="{FF2B5EF4-FFF2-40B4-BE49-F238E27FC236}">
              <a16:creationId xmlns:a16="http://schemas.microsoft.com/office/drawing/2014/main" id="{EE5A2CB0-EAE4-40AC-B7F7-2C634BBFA84E}"/>
            </a:ext>
          </a:extLst>
        </xdr:cNvPr>
        <xdr:cNvSpPr/>
      </xdr:nvSpPr>
      <xdr:spPr>
        <a:xfrm>
          <a:off x="7810500" y="68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41975</xdr:rowOff>
    </xdr:from>
    <xdr:to>
      <xdr:col>45</xdr:col>
      <xdr:colOff>177800</xdr:colOff>
      <xdr:row>40</xdr:row>
      <xdr:rowOff>48637</xdr:rowOff>
    </xdr:to>
    <xdr:cxnSp macro="">
      <xdr:nvCxnSpPr>
        <xdr:cNvPr id="139" name="直線コネクタ 138">
          <a:extLst>
            <a:ext uri="{FF2B5EF4-FFF2-40B4-BE49-F238E27FC236}">
              <a16:creationId xmlns:a16="http://schemas.microsoft.com/office/drawing/2014/main" id="{004E4107-633E-43BE-A12C-C7873BE78AD1}"/>
            </a:ext>
          </a:extLst>
        </xdr:cNvPr>
        <xdr:cNvCxnSpPr/>
      </xdr:nvCxnSpPr>
      <xdr:spPr>
        <a:xfrm flipV="1">
          <a:off x="7861300" y="6899975"/>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4956</xdr:rowOff>
    </xdr:from>
    <xdr:to>
      <xdr:col>36</xdr:col>
      <xdr:colOff>165100</xdr:colOff>
      <xdr:row>40</xdr:row>
      <xdr:rowOff>106556</xdr:rowOff>
    </xdr:to>
    <xdr:sp macro="" textlink="">
      <xdr:nvSpPr>
        <xdr:cNvPr id="140" name="楕円 139">
          <a:extLst>
            <a:ext uri="{FF2B5EF4-FFF2-40B4-BE49-F238E27FC236}">
              <a16:creationId xmlns:a16="http://schemas.microsoft.com/office/drawing/2014/main" id="{25A41825-B073-4C6F-9DFE-B1B8D0D6CABA}"/>
            </a:ext>
          </a:extLst>
        </xdr:cNvPr>
        <xdr:cNvSpPr/>
      </xdr:nvSpPr>
      <xdr:spPr>
        <a:xfrm>
          <a:off x="6921500" y="68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48637</xdr:rowOff>
    </xdr:from>
    <xdr:to>
      <xdr:col>41</xdr:col>
      <xdr:colOff>50800</xdr:colOff>
      <xdr:row>40</xdr:row>
      <xdr:rowOff>55756</xdr:rowOff>
    </xdr:to>
    <xdr:cxnSp macro="">
      <xdr:nvCxnSpPr>
        <xdr:cNvPr id="141" name="直線コネクタ 140">
          <a:extLst>
            <a:ext uri="{FF2B5EF4-FFF2-40B4-BE49-F238E27FC236}">
              <a16:creationId xmlns:a16="http://schemas.microsoft.com/office/drawing/2014/main" id="{C47621E2-5B0F-4950-98FE-4A9FF7C1B327}"/>
            </a:ext>
          </a:extLst>
        </xdr:cNvPr>
        <xdr:cNvCxnSpPr/>
      </xdr:nvCxnSpPr>
      <xdr:spPr>
        <a:xfrm flipV="1">
          <a:off x="6972300" y="690663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CDD5F2FF-37C3-4A24-81F0-66740C8E488F}"/>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CC444F8F-CEC5-41A0-877F-6AC4F0F55308}"/>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4FB58E24-3740-4F67-9762-5FD3E05B54F7}"/>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9E163860-B67C-4217-B1A0-230D6AF2E26E}"/>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101911</xdr:rowOff>
    </xdr:from>
    <xdr:ext cx="534377" cy="259045"/>
    <xdr:sp macro="" textlink="">
      <xdr:nvSpPr>
        <xdr:cNvPr id="146" name="n_1mainValue【道路】&#10;一人当たり延長">
          <a:extLst>
            <a:ext uri="{FF2B5EF4-FFF2-40B4-BE49-F238E27FC236}">
              <a16:creationId xmlns:a16="http://schemas.microsoft.com/office/drawing/2014/main" id="{7EB8ED36-7C66-4294-8941-43535B939167}"/>
            </a:ext>
          </a:extLst>
        </xdr:cNvPr>
        <xdr:cNvSpPr txBox="1"/>
      </xdr:nvSpPr>
      <xdr:spPr>
        <a:xfrm>
          <a:off x="9359411" y="66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109302</xdr:rowOff>
    </xdr:from>
    <xdr:ext cx="534377" cy="259045"/>
    <xdr:sp macro="" textlink="">
      <xdr:nvSpPr>
        <xdr:cNvPr id="147" name="n_2mainValue【道路】&#10;一人当たり延長">
          <a:extLst>
            <a:ext uri="{FF2B5EF4-FFF2-40B4-BE49-F238E27FC236}">
              <a16:creationId xmlns:a16="http://schemas.microsoft.com/office/drawing/2014/main" id="{8131A610-D566-4F09-A524-413FC58AC808}"/>
            </a:ext>
          </a:extLst>
        </xdr:cNvPr>
        <xdr:cNvSpPr txBox="1"/>
      </xdr:nvSpPr>
      <xdr:spPr>
        <a:xfrm>
          <a:off x="8483111" y="66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115964</xdr:rowOff>
    </xdr:from>
    <xdr:ext cx="534377" cy="259045"/>
    <xdr:sp macro="" textlink="">
      <xdr:nvSpPr>
        <xdr:cNvPr id="148" name="n_3mainValue【道路】&#10;一人当たり延長">
          <a:extLst>
            <a:ext uri="{FF2B5EF4-FFF2-40B4-BE49-F238E27FC236}">
              <a16:creationId xmlns:a16="http://schemas.microsoft.com/office/drawing/2014/main" id="{6772BA63-5265-4B87-A463-A4255C052CD9}"/>
            </a:ext>
          </a:extLst>
        </xdr:cNvPr>
        <xdr:cNvSpPr txBox="1"/>
      </xdr:nvSpPr>
      <xdr:spPr>
        <a:xfrm>
          <a:off x="7594111" y="66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123083</xdr:rowOff>
    </xdr:from>
    <xdr:ext cx="534377" cy="259045"/>
    <xdr:sp macro="" textlink="">
      <xdr:nvSpPr>
        <xdr:cNvPr id="149" name="n_4mainValue【道路】&#10;一人当たり延長">
          <a:extLst>
            <a:ext uri="{FF2B5EF4-FFF2-40B4-BE49-F238E27FC236}">
              <a16:creationId xmlns:a16="http://schemas.microsoft.com/office/drawing/2014/main" id="{E708F698-B4FF-4D6D-AEBC-D08EDE5187D3}"/>
            </a:ext>
          </a:extLst>
        </xdr:cNvPr>
        <xdr:cNvSpPr txBox="1"/>
      </xdr:nvSpPr>
      <xdr:spPr>
        <a:xfrm>
          <a:off x="6705111" y="66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594B3F9-3EFB-4FFC-92B8-1FB3D867D5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1991252-E318-4EDC-BAEB-81794FF807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C9FA3D0-0A4A-466C-BBA4-A40D51A5E6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F9DA6B8-97D2-49FF-87C8-43CB59423C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6E1297D-D67D-4138-B484-2BF7AD4DBD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A6835684-817D-42B1-A971-07DFF91AE5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6851ADB-8809-474B-BF6B-00C2A96E55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BD913692-34A3-45CE-9F72-6A32041C12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BCC6BA9-6C90-4CA2-A93A-17BCF30236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A25C5267-4799-4825-8FA5-54A086C2E6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539BE54-9413-4DB9-862A-1241534E0F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29E27FC6-04DF-401B-95B9-57AE1FFA30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A321B670-8AA9-4110-83B7-0DEB785A68E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C5DABB7-A2EE-449B-BDE0-7F3030CB2C5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EC57AC2B-D9F4-4B80-B689-3582258A219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C93DC04E-E27B-440E-B6C2-3B6C4960F5C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4487EE03-6BAA-4B34-BD9D-1692B25C2E0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D926099F-F00E-4089-B4EF-A47FAC2A7E5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199D6393-6D68-49CF-84C7-B38225D7DB7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F9930541-CFB6-4027-802A-102361967D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312F2F42-D7DC-4A1F-A8C9-0C7E5014C63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1B69A0F-E85A-46F8-8D26-7F9DEB2EFA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848FE56-8DCE-4121-A650-EE349E1AC2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6261CD58-5D62-4E18-8B57-9F69E562D274}"/>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9091ABB-3111-46B7-B444-4FB76756946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39971944-D3F6-42B7-9DB6-893F568C8423}"/>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201119E-9B1C-4DA3-A420-3268673E6773}"/>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2893FE35-ECA3-4A4B-B53D-96DA4998946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4F3040F-671F-4B14-AAAE-219A8185F8A4}"/>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81BC46CF-837B-498E-804D-5B1BCCAE43BF}"/>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2FD8204B-4E59-4C14-9CEF-B30283DD99FD}"/>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25682CE2-3A3E-4290-8A37-C5D9A78981E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11DA0D4D-7A08-4AEC-84EF-7930D9DB3BAC}"/>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5E1A698D-D5A9-4D56-8E25-6B671A552A2E}"/>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EBE4431-7BBA-44E2-A434-8E8225C327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173655-4A2A-44F0-A21B-8F3860F762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C22E5DF-4C95-42B7-B463-0B4FE0BA59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00B8914-8717-454F-A49F-8EBCDC8BC4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2173A0A-7A2F-40E0-A4C6-1A23450595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89" name="楕円 188">
          <a:extLst>
            <a:ext uri="{FF2B5EF4-FFF2-40B4-BE49-F238E27FC236}">
              <a16:creationId xmlns:a16="http://schemas.microsoft.com/office/drawing/2014/main" id="{95FE1A59-0C10-486F-BA07-7ED5804004FD}"/>
            </a:ext>
          </a:extLst>
        </xdr:cNvPr>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575E85F-33B0-49FB-8667-9998035D50B4}"/>
            </a:ext>
          </a:extLst>
        </xdr:cNvPr>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91" name="楕円 190">
          <a:extLst>
            <a:ext uri="{FF2B5EF4-FFF2-40B4-BE49-F238E27FC236}">
              <a16:creationId xmlns:a16="http://schemas.microsoft.com/office/drawing/2014/main" id="{8659A20C-3CC5-410C-B9F1-FC9EAE03C773}"/>
            </a:ext>
          </a:extLst>
        </xdr:cNvPr>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142875</xdr:rowOff>
    </xdr:to>
    <xdr:cxnSp macro="">
      <xdr:nvCxnSpPr>
        <xdr:cNvPr id="192" name="直線コネクタ 191">
          <a:extLst>
            <a:ext uri="{FF2B5EF4-FFF2-40B4-BE49-F238E27FC236}">
              <a16:creationId xmlns:a16="http://schemas.microsoft.com/office/drawing/2014/main" id="{F4922758-3BBF-4DCF-B6DA-7B079E149CD8}"/>
            </a:ext>
          </a:extLst>
        </xdr:cNvPr>
        <xdr:cNvCxnSpPr/>
      </xdr:nvCxnSpPr>
      <xdr:spPr>
        <a:xfrm>
          <a:off x="3797300" y="10742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3" name="楕円 192">
          <a:extLst>
            <a:ext uri="{FF2B5EF4-FFF2-40B4-BE49-F238E27FC236}">
              <a16:creationId xmlns:a16="http://schemas.microsoft.com/office/drawing/2014/main" id="{F31E8F80-1786-468F-8EA2-E0AD18134433}"/>
            </a:ext>
          </a:extLst>
        </xdr:cNvPr>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112395</xdr:rowOff>
    </xdr:to>
    <xdr:cxnSp macro="">
      <xdr:nvCxnSpPr>
        <xdr:cNvPr id="194" name="直線コネクタ 193">
          <a:extLst>
            <a:ext uri="{FF2B5EF4-FFF2-40B4-BE49-F238E27FC236}">
              <a16:creationId xmlns:a16="http://schemas.microsoft.com/office/drawing/2014/main" id="{6E2CAE71-F678-41CD-857F-EFE46DFF0DCE}"/>
            </a:ext>
          </a:extLst>
        </xdr:cNvPr>
        <xdr:cNvCxnSpPr/>
      </xdr:nvCxnSpPr>
      <xdr:spPr>
        <a:xfrm>
          <a:off x="2908300" y="107099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5" name="楕円 194">
          <a:extLst>
            <a:ext uri="{FF2B5EF4-FFF2-40B4-BE49-F238E27FC236}">
              <a16:creationId xmlns:a16="http://schemas.microsoft.com/office/drawing/2014/main" id="{F23D4B5E-9192-4967-BB0C-139A317385A8}"/>
            </a:ext>
          </a:extLst>
        </xdr:cNvPr>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80010</xdr:rowOff>
    </xdr:to>
    <xdr:cxnSp macro="">
      <xdr:nvCxnSpPr>
        <xdr:cNvPr id="196" name="直線コネクタ 195">
          <a:extLst>
            <a:ext uri="{FF2B5EF4-FFF2-40B4-BE49-F238E27FC236}">
              <a16:creationId xmlns:a16="http://schemas.microsoft.com/office/drawing/2014/main" id="{3E80EF65-576A-4A8A-A5A3-3E3A5FA50EBF}"/>
            </a:ext>
          </a:extLst>
        </xdr:cNvPr>
        <xdr:cNvCxnSpPr/>
      </xdr:nvCxnSpPr>
      <xdr:spPr>
        <a:xfrm>
          <a:off x="2019300" y="1067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7" name="楕円 196">
          <a:extLst>
            <a:ext uri="{FF2B5EF4-FFF2-40B4-BE49-F238E27FC236}">
              <a16:creationId xmlns:a16="http://schemas.microsoft.com/office/drawing/2014/main" id="{E805DA3D-15AD-4B4B-8DD8-BFA6E10CD7FF}"/>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47625</xdr:rowOff>
    </xdr:to>
    <xdr:cxnSp macro="">
      <xdr:nvCxnSpPr>
        <xdr:cNvPr id="198" name="直線コネクタ 197">
          <a:extLst>
            <a:ext uri="{FF2B5EF4-FFF2-40B4-BE49-F238E27FC236}">
              <a16:creationId xmlns:a16="http://schemas.microsoft.com/office/drawing/2014/main" id="{328D9A69-F993-465F-A507-7B16F75272AA}"/>
            </a:ext>
          </a:extLst>
        </xdr:cNvPr>
        <xdr:cNvCxnSpPr/>
      </xdr:nvCxnSpPr>
      <xdr:spPr>
        <a:xfrm>
          <a:off x="1130300" y="10647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40FF9F9-47AD-4E80-8396-3B5013FC81A9}"/>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732438F-FF45-4FD3-9B75-85888D877DAF}"/>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78DDA84-2A6F-4D53-B73A-D0FB6C105619}"/>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817DA72-C131-45F7-ADFD-E06D95EAA3ED}"/>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66F8DA1-1DBF-44C1-B255-206414A381F6}"/>
            </a:ext>
          </a:extLst>
        </xdr:cNvPr>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FD502E9-DDAF-4BA1-8A01-D57DB9F2A588}"/>
            </a:ext>
          </a:extLst>
        </xdr:cNvPr>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B5E9454-C76F-4B94-BFE5-BEF1A8B87F4A}"/>
            </a:ext>
          </a:extLst>
        </xdr:cNvPr>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27C614C-29E8-492C-A0B2-54071519206F}"/>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FFF4C6A-B18F-4BB1-A4E2-A77FCA9078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94547DA-9613-451D-9A53-FC4611CBB8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6B123A-AA28-4C1C-9C4D-56C1B8E22A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D3FA6A-CB2B-4200-8082-56CEA2934F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2428F45-1F7C-45D2-B309-418840367E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F476F8B-7554-49C6-AF0A-03AD3EBE42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3E7E3D6-FA42-4C76-9B4D-86FA07424F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2C006D1-94F6-4B36-8F14-47A1149E68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3B8B648-8C47-4E7E-A048-27F444AAF72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ACFD0B9-17CA-4666-B961-5BE64FB60D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44B551B-BA6A-4D7B-830C-28D1F9FAF9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D1CF22B-B835-4714-A951-FCEEE51C4F6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8288DBA-F697-4E5A-9D0E-5D85E6F368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7C11B8B-6A2F-4571-BC10-45E67167CB0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2CF1CA1-40A5-4536-B067-9B392E313D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A391069-512A-40E7-9FEE-AF58CB4BC6D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76235E9-D6B8-4ED5-BCFD-9441A6A4F3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14AE1D81-CF2C-471C-8039-1040577ABD1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40BE16D-4AA4-406B-9E95-02EF50E375F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C581A1D-7508-4CC5-815D-8AFFEBAF07B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128040D-6B85-475F-BFCD-525DFED096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8D2005C-D59F-4A8F-AF99-DF9ABB33EC8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63978B2-6470-4AD8-BA3B-F6AEC0FDFD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F883C7C8-B175-45EB-8D1B-D4E954F79CFB}"/>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40DF6D1-38A5-44A2-BF49-9DF931141E36}"/>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6B67D15A-6DE9-4822-983D-48AFB002EC87}"/>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E6F1FF1-F349-4C28-86FA-CBAF17E2E887}"/>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2A6F9D72-D278-4808-B091-2F3ED6A04C71}"/>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B88B200-C0A3-4018-BB8E-E0D1FA615D7A}"/>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2CB0C8E7-07ED-462A-8EA9-9F41D6705B78}"/>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B9C8E6E7-1E48-4916-AF88-16D0101ACA0F}"/>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6EAD9970-CD25-4D6C-96FC-7D5D17F0EE0D}"/>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719B61FB-C9B7-4A64-8970-AFD69EAA37B9}"/>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F7D695DB-A152-4C1E-B23C-B99D1DFFC88D}"/>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EC835CA-248F-4B1A-967A-C586863A1D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D3CD36-6846-45A7-A8C4-62675282B8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CD67B49-58B7-43EB-B116-AA0CF4F051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0FEEBE0-75A6-4288-A7DC-F69258AFDB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732B5F9-8E3D-4BB8-8D5B-D937A04BC3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37409</xdr:rowOff>
    </xdr:from>
    <xdr:to>
      <xdr:col>55</xdr:col>
      <xdr:colOff>50800</xdr:colOff>
      <xdr:row>61</xdr:row>
      <xdr:rowOff>139009</xdr:rowOff>
    </xdr:to>
    <xdr:sp macro="" textlink="">
      <xdr:nvSpPr>
        <xdr:cNvPr id="246" name="楕円 245">
          <a:extLst>
            <a:ext uri="{FF2B5EF4-FFF2-40B4-BE49-F238E27FC236}">
              <a16:creationId xmlns:a16="http://schemas.microsoft.com/office/drawing/2014/main" id="{054EE285-EABD-47E3-A5B8-138A7E1A6A97}"/>
            </a:ext>
          </a:extLst>
        </xdr:cNvPr>
        <xdr:cNvSpPr/>
      </xdr:nvSpPr>
      <xdr:spPr>
        <a:xfrm>
          <a:off x="10426700" y="104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60286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6249376-6263-48FF-86FE-A4DA4C9EF455}"/>
            </a:ext>
          </a:extLst>
        </xdr:cNvPr>
        <xdr:cNvSpPr txBox="1"/>
      </xdr:nvSpPr>
      <xdr:spPr>
        <a:xfrm>
          <a:off x="10515600" y="1034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47527</xdr:rowOff>
    </xdr:from>
    <xdr:to>
      <xdr:col>50</xdr:col>
      <xdr:colOff>165100</xdr:colOff>
      <xdr:row>61</xdr:row>
      <xdr:rowOff>149127</xdr:rowOff>
    </xdr:to>
    <xdr:sp macro="" textlink="">
      <xdr:nvSpPr>
        <xdr:cNvPr id="248" name="楕円 247">
          <a:extLst>
            <a:ext uri="{FF2B5EF4-FFF2-40B4-BE49-F238E27FC236}">
              <a16:creationId xmlns:a16="http://schemas.microsoft.com/office/drawing/2014/main" id="{E098945C-44BA-4BA9-AF86-6036C7BD5FAE}"/>
            </a:ext>
          </a:extLst>
        </xdr:cNvPr>
        <xdr:cNvSpPr/>
      </xdr:nvSpPr>
      <xdr:spPr>
        <a:xfrm>
          <a:off x="9588500" y="10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88209</xdr:rowOff>
    </xdr:from>
    <xdr:to>
      <xdr:col>55</xdr:col>
      <xdr:colOff>0</xdr:colOff>
      <xdr:row>61</xdr:row>
      <xdr:rowOff>98327</xdr:rowOff>
    </xdr:to>
    <xdr:cxnSp macro="">
      <xdr:nvCxnSpPr>
        <xdr:cNvPr id="249" name="直線コネクタ 248">
          <a:extLst>
            <a:ext uri="{FF2B5EF4-FFF2-40B4-BE49-F238E27FC236}">
              <a16:creationId xmlns:a16="http://schemas.microsoft.com/office/drawing/2014/main" id="{3AE8E09E-A76E-4D77-892D-2B3C51C1FD04}"/>
            </a:ext>
          </a:extLst>
        </xdr:cNvPr>
        <xdr:cNvCxnSpPr/>
      </xdr:nvCxnSpPr>
      <xdr:spPr>
        <a:xfrm flipV="1">
          <a:off x="9639300" y="10546659"/>
          <a:ext cx="8382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56014</xdr:rowOff>
    </xdr:from>
    <xdr:to>
      <xdr:col>46</xdr:col>
      <xdr:colOff>38100</xdr:colOff>
      <xdr:row>61</xdr:row>
      <xdr:rowOff>157614</xdr:rowOff>
    </xdr:to>
    <xdr:sp macro="" textlink="">
      <xdr:nvSpPr>
        <xdr:cNvPr id="250" name="楕円 249">
          <a:extLst>
            <a:ext uri="{FF2B5EF4-FFF2-40B4-BE49-F238E27FC236}">
              <a16:creationId xmlns:a16="http://schemas.microsoft.com/office/drawing/2014/main" id="{191E8B8C-4CF2-4C50-814D-39B23A96B460}"/>
            </a:ext>
          </a:extLst>
        </xdr:cNvPr>
        <xdr:cNvSpPr/>
      </xdr:nvSpPr>
      <xdr:spPr>
        <a:xfrm>
          <a:off x="8699500" y="105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98327</xdr:rowOff>
    </xdr:from>
    <xdr:to>
      <xdr:col>50</xdr:col>
      <xdr:colOff>114300</xdr:colOff>
      <xdr:row>61</xdr:row>
      <xdr:rowOff>106814</xdr:rowOff>
    </xdr:to>
    <xdr:cxnSp macro="">
      <xdr:nvCxnSpPr>
        <xdr:cNvPr id="251" name="直線コネクタ 250">
          <a:extLst>
            <a:ext uri="{FF2B5EF4-FFF2-40B4-BE49-F238E27FC236}">
              <a16:creationId xmlns:a16="http://schemas.microsoft.com/office/drawing/2014/main" id="{918054E4-B9CE-4AE0-8D7C-B2898F2DFF07}"/>
            </a:ext>
          </a:extLst>
        </xdr:cNvPr>
        <xdr:cNvCxnSpPr/>
      </xdr:nvCxnSpPr>
      <xdr:spPr>
        <a:xfrm flipV="1">
          <a:off x="8750300" y="10556777"/>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64345</xdr:rowOff>
    </xdr:from>
    <xdr:to>
      <xdr:col>41</xdr:col>
      <xdr:colOff>101600</xdr:colOff>
      <xdr:row>61</xdr:row>
      <xdr:rowOff>165945</xdr:rowOff>
    </xdr:to>
    <xdr:sp macro="" textlink="">
      <xdr:nvSpPr>
        <xdr:cNvPr id="252" name="楕円 251">
          <a:extLst>
            <a:ext uri="{FF2B5EF4-FFF2-40B4-BE49-F238E27FC236}">
              <a16:creationId xmlns:a16="http://schemas.microsoft.com/office/drawing/2014/main" id="{52070D4B-A581-4D07-A29A-7B24065C74CA}"/>
            </a:ext>
          </a:extLst>
        </xdr:cNvPr>
        <xdr:cNvSpPr/>
      </xdr:nvSpPr>
      <xdr:spPr>
        <a:xfrm>
          <a:off x="7810500" y="105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106814</xdr:rowOff>
    </xdr:from>
    <xdr:to>
      <xdr:col>45</xdr:col>
      <xdr:colOff>177800</xdr:colOff>
      <xdr:row>61</xdr:row>
      <xdr:rowOff>115145</xdr:rowOff>
    </xdr:to>
    <xdr:cxnSp macro="">
      <xdr:nvCxnSpPr>
        <xdr:cNvPr id="253" name="直線コネクタ 252">
          <a:extLst>
            <a:ext uri="{FF2B5EF4-FFF2-40B4-BE49-F238E27FC236}">
              <a16:creationId xmlns:a16="http://schemas.microsoft.com/office/drawing/2014/main" id="{4C1431A6-17BE-439F-B7D7-33AC6D09F68B}"/>
            </a:ext>
          </a:extLst>
        </xdr:cNvPr>
        <xdr:cNvCxnSpPr/>
      </xdr:nvCxnSpPr>
      <xdr:spPr>
        <a:xfrm flipV="1">
          <a:off x="7861300" y="10565264"/>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72244</xdr:rowOff>
    </xdr:from>
    <xdr:to>
      <xdr:col>36</xdr:col>
      <xdr:colOff>165100</xdr:colOff>
      <xdr:row>62</xdr:row>
      <xdr:rowOff>2394</xdr:rowOff>
    </xdr:to>
    <xdr:sp macro="" textlink="">
      <xdr:nvSpPr>
        <xdr:cNvPr id="254" name="楕円 253">
          <a:extLst>
            <a:ext uri="{FF2B5EF4-FFF2-40B4-BE49-F238E27FC236}">
              <a16:creationId xmlns:a16="http://schemas.microsoft.com/office/drawing/2014/main" id="{C76F9CA4-413B-40B2-BCAA-8C6B43D1A928}"/>
            </a:ext>
          </a:extLst>
        </xdr:cNvPr>
        <xdr:cNvSpPr/>
      </xdr:nvSpPr>
      <xdr:spPr>
        <a:xfrm>
          <a:off x="6921500" y="1053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115145</xdr:rowOff>
    </xdr:from>
    <xdr:to>
      <xdr:col>41</xdr:col>
      <xdr:colOff>50800</xdr:colOff>
      <xdr:row>61</xdr:row>
      <xdr:rowOff>123044</xdr:rowOff>
    </xdr:to>
    <xdr:cxnSp macro="">
      <xdr:nvCxnSpPr>
        <xdr:cNvPr id="255" name="直線コネクタ 254">
          <a:extLst>
            <a:ext uri="{FF2B5EF4-FFF2-40B4-BE49-F238E27FC236}">
              <a16:creationId xmlns:a16="http://schemas.microsoft.com/office/drawing/2014/main" id="{3440DF75-D2AB-432A-BFBC-55A3E778FADC}"/>
            </a:ext>
          </a:extLst>
        </xdr:cNvPr>
        <xdr:cNvCxnSpPr/>
      </xdr:nvCxnSpPr>
      <xdr:spPr>
        <a:xfrm flipV="1">
          <a:off x="6972300" y="10573595"/>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F0BFCF1-59EC-4068-9692-23EA2DD3E9FF}"/>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1022868-8770-4A16-82AF-EFFD05CFDC66}"/>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C4EC5DA-3FB1-4B7B-8A6E-344D29458596}"/>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3777A0C-392B-40E2-8460-018753245B2B}"/>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165654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7E543CF-5317-41EF-BEED-CD6AB1D66477}"/>
            </a:ext>
          </a:extLst>
        </xdr:cNvPr>
        <xdr:cNvSpPr txBox="1"/>
      </xdr:nvSpPr>
      <xdr:spPr>
        <a:xfrm>
          <a:off x="9327095" y="1028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C762B3E-15CF-4871-A325-B43DF8BCBFBB}"/>
            </a:ext>
          </a:extLst>
        </xdr:cNvPr>
        <xdr:cNvSpPr txBox="1"/>
      </xdr:nvSpPr>
      <xdr:spPr>
        <a:xfrm>
          <a:off x="8450795" y="1028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11022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82AA3D5-D1AD-42B8-A17B-7FF74635B7A4}"/>
            </a:ext>
          </a:extLst>
        </xdr:cNvPr>
        <xdr:cNvSpPr txBox="1"/>
      </xdr:nvSpPr>
      <xdr:spPr>
        <a:xfrm>
          <a:off x="7561795" y="1029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18921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2A5D961-9ED6-48C9-AC58-18423584BB4B}"/>
            </a:ext>
          </a:extLst>
        </xdr:cNvPr>
        <xdr:cNvSpPr txBox="1"/>
      </xdr:nvSpPr>
      <xdr:spPr>
        <a:xfrm>
          <a:off x="6672795" y="1030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35858C4-94AA-4DA0-B31D-ADE1E9F25D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2153463-1E75-4ABB-B0C1-0D859FDDC0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A4FC70C-8BE9-4BC5-94B2-C5C154251D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E04B1EF-52F1-4B95-A6CF-6431013E59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983D182-CB49-4357-BC8F-36C4279EC5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42E865E-23F8-4963-B202-27B5DB0BB1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F131C34-EA33-4D52-9EC9-4DE05AFAC3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7543DCD-72CF-4C9E-884E-12AF514BC3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7292998-F981-4568-9BBA-B8495C8C515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D41A46D-3AF4-40D7-BDF0-04FFE8A26D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B0C3A70-2764-4F0E-B579-B34030A563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253D45E-362B-4B35-B20A-713E8E65EA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CBBC682-2134-4429-9CD4-732115E45C0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CB904BD-13EB-45F2-BAD6-10131E3174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AEF270E-6B45-435B-9117-1562B66AE2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9093C78-C5D8-4C2E-8774-FF42CB0FE4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58BD9E36-58FA-44F7-A55E-163EF21839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FA82416-224B-4D18-BB75-0BB2B935DB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2206EA4F-019E-4FB0-9980-761A9EF2FF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BFD18407-DC37-4FCD-B621-7189599FDD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205227E2-7CE3-42DF-BD28-F50A62AEE72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E1DC309-0831-49AF-9A3F-888F8054C2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D3CFBD8-7682-427A-A8EF-0D57FF21DDF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E4FCE61-2E1A-4E0A-A415-F7368F41F8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7B9CC930-6643-4225-8D78-D0F47780DD18}"/>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AC40597-BFF8-4BD6-AA45-607953C5E6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EE5F7D4A-3A55-46EC-A449-0A88C37AFBE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C309AB4-89B8-4EE0-A39B-814AEACB4B58}"/>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966E7724-8DCE-40FC-ADF2-F19F9010421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2EA7355-847C-43C1-ACD6-6D8D07302D2B}"/>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4CCE878E-459A-4627-A935-2888137F06AF}"/>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6BD3D692-00B8-48EC-92C0-8DDCDFC994AD}"/>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9DA2864A-8CFD-485E-BF9A-728121CB0F4E}"/>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ADAF6923-9C62-4D19-B01F-C3F9FDA9740D}"/>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411D3C92-4A5D-435E-9F9B-D16B8B0EBC37}"/>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33CCB20-3996-47F9-B97A-1F1FBA7ACF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EC812BB-14EC-48FF-891B-B570F2B086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5543BB-50D4-447A-B7AE-33A2EFB36A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B77F4C-04E2-4950-B504-6564126F26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1D85A3-B8B9-4DA0-86FD-B9B0E04C0B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4" name="楕円 303">
          <a:extLst>
            <a:ext uri="{FF2B5EF4-FFF2-40B4-BE49-F238E27FC236}">
              <a16:creationId xmlns:a16="http://schemas.microsoft.com/office/drawing/2014/main" id="{2E74DD47-4CA4-49F1-A244-0E075A097B54}"/>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69954B4-97CB-44C4-9D71-4F9F0B39A6E0}"/>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116839</xdr:rowOff>
    </xdr:from>
    <xdr:to>
      <xdr:col>20</xdr:col>
      <xdr:colOff>38100</xdr:colOff>
      <xdr:row>81</xdr:row>
      <xdr:rowOff>46989</xdr:rowOff>
    </xdr:to>
    <xdr:sp macro="" textlink="">
      <xdr:nvSpPr>
        <xdr:cNvPr id="306" name="楕円 305">
          <a:extLst>
            <a:ext uri="{FF2B5EF4-FFF2-40B4-BE49-F238E27FC236}">
              <a16:creationId xmlns:a16="http://schemas.microsoft.com/office/drawing/2014/main" id="{CFD61307-A913-4426-83B4-16C171F96533}"/>
            </a:ext>
          </a:extLst>
        </xdr:cNvPr>
        <xdr:cNvSpPr/>
      </xdr:nvSpPr>
      <xdr:spPr>
        <a:xfrm>
          <a:off x="3746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167639</xdr:rowOff>
    </xdr:to>
    <xdr:cxnSp macro="">
      <xdr:nvCxnSpPr>
        <xdr:cNvPr id="307" name="直線コネクタ 306">
          <a:extLst>
            <a:ext uri="{FF2B5EF4-FFF2-40B4-BE49-F238E27FC236}">
              <a16:creationId xmlns:a16="http://schemas.microsoft.com/office/drawing/2014/main" id="{42CFBEBE-FEE8-4CC0-89EA-86BA180F5163}"/>
            </a:ext>
          </a:extLst>
        </xdr:cNvPr>
        <xdr:cNvCxnSpPr/>
      </xdr:nvCxnSpPr>
      <xdr:spPr>
        <a:xfrm flipV="1">
          <a:off x="3797300" y="137998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308" name="楕円 307">
          <a:extLst>
            <a:ext uri="{FF2B5EF4-FFF2-40B4-BE49-F238E27FC236}">
              <a16:creationId xmlns:a16="http://schemas.microsoft.com/office/drawing/2014/main" id="{F8D3C6C4-753E-44C1-86C6-77A0DF14A870}"/>
            </a:ext>
          </a:extLst>
        </xdr:cNvPr>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80</xdr:row>
      <xdr:rowOff>169545</xdr:rowOff>
    </xdr:to>
    <xdr:cxnSp macro="">
      <xdr:nvCxnSpPr>
        <xdr:cNvPr id="309" name="直線コネクタ 308">
          <a:extLst>
            <a:ext uri="{FF2B5EF4-FFF2-40B4-BE49-F238E27FC236}">
              <a16:creationId xmlns:a16="http://schemas.microsoft.com/office/drawing/2014/main" id="{29F0B46C-46FA-4CEA-A2C6-9324D44BFBB3}"/>
            </a:ext>
          </a:extLst>
        </xdr:cNvPr>
        <xdr:cNvCxnSpPr/>
      </xdr:nvCxnSpPr>
      <xdr:spPr>
        <a:xfrm flipV="1">
          <a:off x="2908300" y="13883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10" name="楕円 309">
          <a:extLst>
            <a:ext uri="{FF2B5EF4-FFF2-40B4-BE49-F238E27FC236}">
              <a16:creationId xmlns:a16="http://schemas.microsoft.com/office/drawing/2014/main" id="{8AB0639C-2510-4327-986D-9A9AA3BDF747}"/>
            </a:ext>
          </a:extLst>
        </xdr:cNvPr>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169545</xdr:rowOff>
    </xdr:to>
    <xdr:cxnSp macro="">
      <xdr:nvCxnSpPr>
        <xdr:cNvPr id="311" name="直線コネクタ 310">
          <a:extLst>
            <a:ext uri="{FF2B5EF4-FFF2-40B4-BE49-F238E27FC236}">
              <a16:creationId xmlns:a16="http://schemas.microsoft.com/office/drawing/2014/main" id="{2D60C6C4-DD08-43A0-8717-76E457A33020}"/>
            </a:ext>
          </a:extLst>
        </xdr:cNvPr>
        <xdr:cNvCxnSpPr/>
      </xdr:nvCxnSpPr>
      <xdr:spPr>
        <a:xfrm>
          <a:off x="2019300" y="138150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21589</xdr:rowOff>
    </xdr:from>
    <xdr:to>
      <xdr:col>6</xdr:col>
      <xdr:colOff>38100</xdr:colOff>
      <xdr:row>80</xdr:row>
      <xdr:rowOff>123189</xdr:rowOff>
    </xdr:to>
    <xdr:sp macro="" textlink="">
      <xdr:nvSpPr>
        <xdr:cNvPr id="312" name="楕円 311">
          <a:extLst>
            <a:ext uri="{FF2B5EF4-FFF2-40B4-BE49-F238E27FC236}">
              <a16:creationId xmlns:a16="http://schemas.microsoft.com/office/drawing/2014/main" id="{D9ED342F-DCD7-4C49-865E-E68846B0DF6C}"/>
            </a:ext>
          </a:extLst>
        </xdr:cNvPr>
        <xdr:cNvSpPr/>
      </xdr:nvSpPr>
      <xdr:spPr>
        <a:xfrm>
          <a:off x="1079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72389</xdr:rowOff>
    </xdr:from>
    <xdr:to>
      <xdr:col>10</xdr:col>
      <xdr:colOff>114300</xdr:colOff>
      <xdr:row>80</xdr:row>
      <xdr:rowOff>99061</xdr:rowOff>
    </xdr:to>
    <xdr:cxnSp macro="">
      <xdr:nvCxnSpPr>
        <xdr:cNvPr id="313" name="直線コネクタ 312">
          <a:extLst>
            <a:ext uri="{FF2B5EF4-FFF2-40B4-BE49-F238E27FC236}">
              <a16:creationId xmlns:a16="http://schemas.microsoft.com/office/drawing/2014/main" id="{B5D8D175-38FA-4AC3-9C35-E1D54CF1875C}"/>
            </a:ext>
          </a:extLst>
        </xdr:cNvPr>
        <xdr:cNvCxnSpPr/>
      </xdr:nvCxnSpPr>
      <xdr:spPr>
        <a:xfrm>
          <a:off x="1130300" y="13788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189FE8BC-24BF-4409-B1AD-4F09EB4BF898}"/>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45090519-FC25-4347-9075-911B6FBB082A}"/>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5EB765BF-C74C-4408-B76F-3F493F71673A}"/>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E3165057-A44C-4987-8C70-60A91958A2A5}"/>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63516</xdr:rowOff>
    </xdr:from>
    <xdr:ext cx="405111" cy="259045"/>
    <xdr:sp macro="" textlink="">
      <xdr:nvSpPr>
        <xdr:cNvPr id="318" name="n_1mainValue【公営住宅】&#10;有形固定資産減価償却率">
          <a:extLst>
            <a:ext uri="{FF2B5EF4-FFF2-40B4-BE49-F238E27FC236}">
              <a16:creationId xmlns:a16="http://schemas.microsoft.com/office/drawing/2014/main" id="{00CC3171-A198-4180-A2C4-12DCF5E495AB}"/>
            </a:ext>
          </a:extLst>
        </xdr:cNvPr>
        <xdr:cNvSpPr txBox="1"/>
      </xdr:nvSpPr>
      <xdr:spPr>
        <a:xfrm>
          <a:off x="35820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319" name="n_2mainValue【公営住宅】&#10;有形固定資産減価償却率">
          <a:extLst>
            <a:ext uri="{FF2B5EF4-FFF2-40B4-BE49-F238E27FC236}">
              <a16:creationId xmlns:a16="http://schemas.microsoft.com/office/drawing/2014/main" id="{E3238833-4AE8-4211-AD99-426EDCD065A6}"/>
            </a:ext>
          </a:extLst>
        </xdr:cNvPr>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20" name="n_3mainValue【公営住宅】&#10;有形固定資産減価償却率">
          <a:extLst>
            <a:ext uri="{FF2B5EF4-FFF2-40B4-BE49-F238E27FC236}">
              <a16:creationId xmlns:a16="http://schemas.microsoft.com/office/drawing/2014/main" id="{FA642320-712E-4C65-9060-FCD794C3F6F1}"/>
            </a:ext>
          </a:extLst>
        </xdr:cNvPr>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139716</xdr:rowOff>
    </xdr:from>
    <xdr:ext cx="405111" cy="259045"/>
    <xdr:sp macro="" textlink="">
      <xdr:nvSpPr>
        <xdr:cNvPr id="321" name="n_4mainValue【公営住宅】&#10;有形固定資産減価償却率">
          <a:extLst>
            <a:ext uri="{FF2B5EF4-FFF2-40B4-BE49-F238E27FC236}">
              <a16:creationId xmlns:a16="http://schemas.microsoft.com/office/drawing/2014/main" id="{4318CBD6-523D-4FD2-977A-1E8612454A97}"/>
            </a:ext>
          </a:extLst>
        </xdr:cNvPr>
        <xdr:cNvSpPr txBox="1"/>
      </xdr:nvSpPr>
      <xdr:spPr>
        <a:xfrm>
          <a:off x="927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CBAF987-0449-409F-81E5-6F9D0B7130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A7780E7-3AFC-43F6-8449-E7090DF766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55B4EC1-8F27-470E-BF8B-E6CEE99446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4BEB794-8C90-428B-9772-37B5780EB6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CF24218-EA46-49F8-B0F7-5307077256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FF05107-5ABF-4DDC-BD3B-97F0237F93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4D00DA9-3573-4DF6-B74D-843C548C73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4099056-693A-4D41-B455-395CD44D5F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CB5956D-BD26-499E-AEB7-4268A8F44A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873648B-965F-4168-B545-32350957A9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D9DA09A8-E5D9-4D15-AF45-3F9490EDA40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008741F-5E81-42E1-8670-427F571FAA0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B5FBCA70-A325-4A4A-8E6B-92039395103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41A7A3AA-023E-4B85-99B3-5C966EA634F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9D48202A-0D0C-4724-A3E3-5B53F5CBE2B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575088AE-E3B7-434E-91D9-C74480F9A9F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1CB7195C-B165-4E5E-99AE-DEE452B7E0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ED196766-12D7-4BC9-9122-0CEC7077F53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E5729C84-6D15-4360-877A-BCEEB1920D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F3BF3E66-3EE8-4A06-BCCD-EF25299D2C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C28CFCA9-578A-41DF-8F47-069CEE8B24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10E28750-B3C1-4B85-ADB4-9275AC0D3689}"/>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3F1B432F-5F7F-4B78-8339-1B10C6F6E0A2}"/>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C79576DE-CB39-4455-99D8-A086BBD4BB61}"/>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2B2C3F17-7FC8-4059-8BD9-E01D71A117E2}"/>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DD5642BA-B3A6-40A5-855B-891C795D76FA}"/>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1E89A470-3FCE-4D45-B4F6-892C29B5C4CD}"/>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4FB3F840-C447-4297-B33B-D2E9BF369102}"/>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25548591-C74B-4686-82B0-CE6782435C2E}"/>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1A3DD03-B1CE-4FBA-A573-915BF55C8603}"/>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B4C0DEF7-D018-41E4-A376-412196BBBDD8}"/>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CF550331-CFBA-4AD4-8161-4DA226349A6F}"/>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C2A454-DEA8-447D-B802-0427E3AE6E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4C2EC37-DCF8-42C2-9C36-C1833F9167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9E43C6A-A0F7-4C16-A56B-D77B52B40F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9A7BD3-89F8-4352-9F8E-A125D8F585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C72FAD7-0D26-4850-8569-1C917B90FF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99726</xdr:rowOff>
    </xdr:from>
    <xdr:to>
      <xdr:col>55</xdr:col>
      <xdr:colOff>50800</xdr:colOff>
      <xdr:row>86</xdr:row>
      <xdr:rowOff>29876</xdr:rowOff>
    </xdr:to>
    <xdr:sp macro="" textlink="">
      <xdr:nvSpPr>
        <xdr:cNvPr id="359" name="楕円 358">
          <a:extLst>
            <a:ext uri="{FF2B5EF4-FFF2-40B4-BE49-F238E27FC236}">
              <a16:creationId xmlns:a16="http://schemas.microsoft.com/office/drawing/2014/main" id="{5C309550-4923-477D-BEA2-F7224BC7B9B4}"/>
            </a:ext>
          </a:extLst>
        </xdr:cNvPr>
        <xdr:cNvSpPr/>
      </xdr:nvSpPr>
      <xdr:spPr>
        <a:xfrm>
          <a:off x="10426700" y="146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59103</xdr:rowOff>
    </xdr:from>
    <xdr:ext cx="469744" cy="259045"/>
    <xdr:sp macro="" textlink="">
      <xdr:nvSpPr>
        <xdr:cNvPr id="360" name="【公営住宅】&#10;一人当たり面積該当値テキスト">
          <a:extLst>
            <a:ext uri="{FF2B5EF4-FFF2-40B4-BE49-F238E27FC236}">
              <a16:creationId xmlns:a16="http://schemas.microsoft.com/office/drawing/2014/main" id="{2F941CF5-8EC0-4D07-8954-A2D807055AE4}"/>
            </a:ext>
          </a:extLst>
        </xdr:cNvPr>
        <xdr:cNvSpPr txBox="1"/>
      </xdr:nvSpPr>
      <xdr:spPr>
        <a:xfrm>
          <a:off x="10515600" y="144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361" name="楕円 360">
          <a:extLst>
            <a:ext uri="{FF2B5EF4-FFF2-40B4-BE49-F238E27FC236}">
              <a16:creationId xmlns:a16="http://schemas.microsoft.com/office/drawing/2014/main" id="{DD3F7205-C9BD-4D1D-9BBB-94DC9C6D63E1}"/>
            </a:ext>
          </a:extLst>
        </xdr:cNvPr>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150526</xdr:rowOff>
    </xdr:from>
    <xdr:to>
      <xdr:col>55</xdr:col>
      <xdr:colOff>0</xdr:colOff>
      <xdr:row>85</xdr:row>
      <xdr:rowOff>155600</xdr:rowOff>
    </xdr:to>
    <xdr:cxnSp macro="">
      <xdr:nvCxnSpPr>
        <xdr:cNvPr id="362" name="直線コネクタ 361">
          <a:extLst>
            <a:ext uri="{FF2B5EF4-FFF2-40B4-BE49-F238E27FC236}">
              <a16:creationId xmlns:a16="http://schemas.microsoft.com/office/drawing/2014/main" id="{2FA030A5-01E4-426E-AEAD-3603206D80F2}"/>
            </a:ext>
          </a:extLst>
        </xdr:cNvPr>
        <xdr:cNvCxnSpPr/>
      </xdr:nvCxnSpPr>
      <xdr:spPr>
        <a:xfrm flipV="1">
          <a:off x="9639300" y="14723776"/>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107314</xdr:rowOff>
    </xdr:from>
    <xdr:to>
      <xdr:col>46</xdr:col>
      <xdr:colOff>38100</xdr:colOff>
      <xdr:row>86</xdr:row>
      <xdr:rowOff>37464</xdr:rowOff>
    </xdr:to>
    <xdr:sp macro="" textlink="">
      <xdr:nvSpPr>
        <xdr:cNvPr id="363" name="楕円 362">
          <a:extLst>
            <a:ext uri="{FF2B5EF4-FFF2-40B4-BE49-F238E27FC236}">
              <a16:creationId xmlns:a16="http://schemas.microsoft.com/office/drawing/2014/main" id="{DB7502AE-7F44-46C8-B7BB-5E2BB3478CE7}"/>
            </a:ext>
          </a:extLst>
        </xdr:cNvPr>
        <xdr:cNvSpPr/>
      </xdr:nvSpPr>
      <xdr:spPr>
        <a:xfrm>
          <a:off x="8699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155600</xdr:rowOff>
    </xdr:from>
    <xdr:to>
      <xdr:col>50</xdr:col>
      <xdr:colOff>114300</xdr:colOff>
      <xdr:row>85</xdr:row>
      <xdr:rowOff>158114</xdr:rowOff>
    </xdr:to>
    <xdr:cxnSp macro="">
      <xdr:nvCxnSpPr>
        <xdr:cNvPr id="364" name="直線コネクタ 363">
          <a:extLst>
            <a:ext uri="{FF2B5EF4-FFF2-40B4-BE49-F238E27FC236}">
              <a16:creationId xmlns:a16="http://schemas.microsoft.com/office/drawing/2014/main" id="{24AD2BB2-9C97-4835-B3CB-0323697BDD49}"/>
            </a:ext>
          </a:extLst>
        </xdr:cNvPr>
        <xdr:cNvCxnSpPr/>
      </xdr:nvCxnSpPr>
      <xdr:spPr>
        <a:xfrm flipV="1">
          <a:off x="8750300" y="1472885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122220</xdr:rowOff>
    </xdr:from>
    <xdr:to>
      <xdr:col>41</xdr:col>
      <xdr:colOff>101600</xdr:colOff>
      <xdr:row>86</xdr:row>
      <xdr:rowOff>52370</xdr:rowOff>
    </xdr:to>
    <xdr:sp macro="" textlink="">
      <xdr:nvSpPr>
        <xdr:cNvPr id="365" name="楕円 364">
          <a:extLst>
            <a:ext uri="{FF2B5EF4-FFF2-40B4-BE49-F238E27FC236}">
              <a16:creationId xmlns:a16="http://schemas.microsoft.com/office/drawing/2014/main" id="{84D10CCB-472C-4E2B-A3C2-51BCC7C7D40B}"/>
            </a:ext>
          </a:extLst>
        </xdr:cNvPr>
        <xdr:cNvSpPr/>
      </xdr:nvSpPr>
      <xdr:spPr>
        <a:xfrm>
          <a:off x="7810500" y="146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158114</xdr:rowOff>
    </xdr:from>
    <xdr:to>
      <xdr:col>45</xdr:col>
      <xdr:colOff>177800</xdr:colOff>
      <xdr:row>86</xdr:row>
      <xdr:rowOff>1570</xdr:rowOff>
    </xdr:to>
    <xdr:cxnSp macro="">
      <xdr:nvCxnSpPr>
        <xdr:cNvPr id="366" name="直線コネクタ 365">
          <a:extLst>
            <a:ext uri="{FF2B5EF4-FFF2-40B4-BE49-F238E27FC236}">
              <a16:creationId xmlns:a16="http://schemas.microsoft.com/office/drawing/2014/main" id="{936DD1C6-2F79-4608-B0BF-7BC3CE01E485}"/>
            </a:ext>
          </a:extLst>
        </xdr:cNvPr>
        <xdr:cNvCxnSpPr/>
      </xdr:nvCxnSpPr>
      <xdr:spPr>
        <a:xfrm flipV="1">
          <a:off x="7861300" y="14731364"/>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122814</xdr:rowOff>
    </xdr:from>
    <xdr:to>
      <xdr:col>36</xdr:col>
      <xdr:colOff>165100</xdr:colOff>
      <xdr:row>86</xdr:row>
      <xdr:rowOff>52964</xdr:rowOff>
    </xdr:to>
    <xdr:sp macro="" textlink="">
      <xdr:nvSpPr>
        <xdr:cNvPr id="367" name="楕円 366">
          <a:extLst>
            <a:ext uri="{FF2B5EF4-FFF2-40B4-BE49-F238E27FC236}">
              <a16:creationId xmlns:a16="http://schemas.microsoft.com/office/drawing/2014/main" id="{17FA2FDA-3856-4A5B-BDA3-F0D182A9848F}"/>
            </a:ext>
          </a:extLst>
        </xdr:cNvPr>
        <xdr:cNvSpPr/>
      </xdr:nvSpPr>
      <xdr:spPr>
        <a:xfrm>
          <a:off x="6921500" y="146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1570</xdr:rowOff>
    </xdr:from>
    <xdr:to>
      <xdr:col>41</xdr:col>
      <xdr:colOff>50800</xdr:colOff>
      <xdr:row>86</xdr:row>
      <xdr:rowOff>2164</xdr:rowOff>
    </xdr:to>
    <xdr:cxnSp macro="">
      <xdr:nvCxnSpPr>
        <xdr:cNvPr id="368" name="直線コネクタ 367">
          <a:extLst>
            <a:ext uri="{FF2B5EF4-FFF2-40B4-BE49-F238E27FC236}">
              <a16:creationId xmlns:a16="http://schemas.microsoft.com/office/drawing/2014/main" id="{CD034E71-F850-4BE0-8AF4-24B307777A30}"/>
            </a:ext>
          </a:extLst>
        </xdr:cNvPr>
        <xdr:cNvCxnSpPr/>
      </xdr:nvCxnSpPr>
      <xdr:spPr>
        <a:xfrm flipV="1">
          <a:off x="6972300" y="1474627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5D3F306-5213-45BD-A169-6F3813AC9C07}"/>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24D412D1-C696-4AC0-AAAC-387704D87931}"/>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9DFBEC23-D9CD-415A-A9FF-1F286EC724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A952B446-1114-4646-B4BD-175F207C57AA}"/>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373" name="n_1mainValue【公営住宅】&#10;一人当たり面積">
          <a:extLst>
            <a:ext uri="{FF2B5EF4-FFF2-40B4-BE49-F238E27FC236}">
              <a16:creationId xmlns:a16="http://schemas.microsoft.com/office/drawing/2014/main" id="{9506BC97-A881-4518-A410-3E3B66CF7E35}"/>
            </a:ext>
          </a:extLst>
        </xdr:cNvPr>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28591</xdr:rowOff>
    </xdr:from>
    <xdr:ext cx="469744" cy="259045"/>
    <xdr:sp macro="" textlink="">
      <xdr:nvSpPr>
        <xdr:cNvPr id="374" name="n_2mainValue【公営住宅】&#10;一人当たり面積">
          <a:extLst>
            <a:ext uri="{FF2B5EF4-FFF2-40B4-BE49-F238E27FC236}">
              <a16:creationId xmlns:a16="http://schemas.microsoft.com/office/drawing/2014/main" id="{CF16966B-76E4-4AFC-B1F7-F55AD27479CB}"/>
            </a:ext>
          </a:extLst>
        </xdr:cNvPr>
        <xdr:cNvSpPr txBox="1"/>
      </xdr:nvSpPr>
      <xdr:spPr>
        <a:xfrm>
          <a:off x="8515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43497</xdr:rowOff>
    </xdr:from>
    <xdr:ext cx="469744" cy="259045"/>
    <xdr:sp macro="" textlink="">
      <xdr:nvSpPr>
        <xdr:cNvPr id="375" name="n_3mainValue【公営住宅】&#10;一人当たり面積">
          <a:extLst>
            <a:ext uri="{FF2B5EF4-FFF2-40B4-BE49-F238E27FC236}">
              <a16:creationId xmlns:a16="http://schemas.microsoft.com/office/drawing/2014/main" id="{F7DD8A36-1F8D-42D3-B64B-52928284C7ED}"/>
            </a:ext>
          </a:extLst>
        </xdr:cNvPr>
        <xdr:cNvSpPr txBox="1"/>
      </xdr:nvSpPr>
      <xdr:spPr>
        <a:xfrm>
          <a:off x="7626427" y="1478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44091</xdr:rowOff>
    </xdr:from>
    <xdr:ext cx="469744" cy="259045"/>
    <xdr:sp macro="" textlink="">
      <xdr:nvSpPr>
        <xdr:cNvPr id="376" name="n_4mainValue【公営住宅】&#10;一人当たり面積">
          <a:extLst>
            <a:ext uri="{FF2B5EF4-FFF2-40B4-BE49-F238E27FC236}">
              <a16:creationId xmlns:a16="http://schemas.microsoft.com/office/drawing/2014/main" id="{7BFF1434-4C5D-4C69-9CFE-7A1E51273CC3}"/>
            </a:ext>
          </a:extLst>
        </xdr:cNvPr>
        <xdr:cNvSpPr txBox="1"/>
      </xdr:nvSpPr>
      <xdr:spPr>
        <a:xfrm>
          <a:off x="67374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56012C1-7B9F-4DB8-A5F1-B5734FBCC9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0AE6751-2CD0-4C70-813E-9B5A54C2A9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EC65567-36ED-4A99-A2A8-0E4AE11D8D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421E942-4577-4205-B65A-5080B87F1B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8794235-8E03-4770-9AAD-CE4AFCC8D8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D9F320D-0B53-4DDE-87E4-8463C49D27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FFAA15F-5C0D-4B88-AA33-A1A5C1052C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B4DFF68-856D-4FDE-8EFB-4C529D588A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5C4B582-B66F-4A80-AB2F-5C2333D61C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7C9991D7-275F-4459-8353-FAAA03906A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459EF6C-01F3-4F48-BE20-CAA9ABCF81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FC48544-1DE3-4B5C-97BB-D7CC71B297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41C8DA55-E948-451C-97AE-EB29E05579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9D91AC11-4B09-4D3B-A346-1147779554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7DC73E5A-F7AF-4F53-88A2-50335D7252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FA0EB6D-EE6D-4BB6-8CCE-BBC8502EB8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812F514-A983-4F5D-988A-C6351B3C98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D60BFD7-8D06-465D-9715-C4AEB10E13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8D13EC3-0843-4253-94E6-C92FCC8425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FE927111-91EB-4CC2-85AF-D343B8395D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4461580-76DB-4F0E-AAF7-F2276D4C7A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EC1AEB7-42E1-44F8-9C4B-AE3EBEED20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5678886-BEC3-441C-A9DA-7C6BE7266F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0FC48B8-B7D7-4F31-AD10-92729B1ED9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665FA2F-F877-4AD2-9141-3012AE7AD4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1AFD8D8-8FBB-4290-BE4D-F268A4A9A6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698A177-A382-4DCC-A871-78BC9D1987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122B179B-8CE0-4B6F-91AE-41D1CF20D9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635E2337-8B0D-4AF4-87C0-F59E2931F03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89AC3D4C-2EA3-4E83-A12C-370D6FD2A3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8BD08889-64AF-40CD-95F9-B0E8116DC34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EA4904CD-307B-4420-B54E-1930E42634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8F5313FD-721C-43E4-BE52-5944E1511E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1BF92153-032D-46A1-AFF2-5CDDFB3FB2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C64249C0-ECC2-4934-BC18-83D887730E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169B8C05-A70D-4503-A927-C2D3554DA5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AA41A59E-FABA-4B8E-8FB6-09506AB72B6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537918B3-456E-4E40-83E0-895007CA17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A643D17D-03F7-4656-9445-8BF7461F501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1233466-7905-41D7-8930-4237FF877F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67DCFDE-B231-406C-8607-F9E80ADAE9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88037559-9E38-4DED-94FC-952037C4B59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AE92B84B-4A38-454B-8EF1-91DC4355D5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A778321B-CB6F-4AAD-AECD-988CEFECB04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62EA5FE-D1EB-4A7A-8C56-E64BB7D78849}"/>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1F3A409A-4B90-49A1-BD71-FACF50D9AD27}"/>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A490FF02-0975-4D7D-BCA9-951554FD0BED}"/>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25B1A31D-B3CE-483D-B39A-7EF027316407}"/>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4EC9F641-F65D-47CF-80DC-34B0B44FE6FA}"/>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8ED119E9-6463-4222-91C7-38B84E3B8C9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8C1562E6-576B-48D8-BA40-825BCF069B0E}"/>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F875EC07-8496-40F0-8C0B-7F4719263AA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AB76E33-AEA1-4448-91F0-A689F26F83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1985FA9-7A68-4C69-89E6-87D3A4647F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F5AF360-7D90-4177-A211-B34D897B39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136804-CA0D-4C5D-99A6-6D82F43DDF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6E5A4D7-8536-4275-AD9B-5E46C528EA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434" name="楕円 433">
          <a:extLst>
            <a:ext uri="{FF2B5EF4-FFF2-40B4-BE49-F238E27FC236}">
              <a16:creationId xmlns:a16="http://schemas.microsoft.com/office/drawing/2014/main" id="{238607BA-922B-4A95-83B3-37B612341583}"/>
            </a:ext>
          </a:extLst>
        </xdr:cNvPr>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481A16BF-2FD9-4FFC-AF73-70A7865AF7C8}"/>
            </a:ext>
          </a:extLst>
        </xdr:cNvPr>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436" name="楕円 435">
          <a:extLst>
            <a:ext uri="{FF2B5EF4-FFF2-40B4-BE49-F238E27FC236}">
              <a16:creationId xmlns:a16="http://schemas.microsoft.com/office/drawing/2014/main" id="{E4699EE8-9AD5-46AA-9BC8-E1E72955C997}"/>
            </a:ext>
          </a:extLst>
        </xdr:cNvPr>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130084</xdr:rowOff>
    </xdr:to>
    <xdr:cxnSp macro="">
      <xdr:nvCxnSpPr>
        <xdr:cNvPr id="437" name="直線コネクタ 436">
          <a:extLst>
            <a:ext uri="{FF2B5EF4-FFF2-40B4-BE49-F238E27FC236}">
              <a16:creationId xmlns:a16="http://schemas.microsoft.com/office/drawing/2014/main" id="{C08CCCEB-8B5F-4A7F-9FFF-93BF9667043C}"/>
            </a:ext>
          </a:extLst>
        </xdr:cNvPr>
        <xdr:cNvCxnSpPr/>
      </xdr:nvCxnSpPr>
      <xdr:spPr>
        <a:xfrm>
          <a:off x="15481300" y="698155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438" name="楕円 437">
          <a:extLst>
            <a:ext uri="{FF2B5EF4-FFF2-40B4-BE49-F238E27FC236}">
              <a16:creationId xmlns:a16="http://schemas.microsoft.com/office/drawing/2014/main" id="{BB2D0F5D-EBF7-4BAB-9F62-15450C01131D}"/>
            </a:ext>
          </a:extLst>
        </xdr:cNvPr>
        <xdr:cNvSpPr/>
      </xdr:nvSpPr>
      <xdr:spPr>
        <a:xfrm>
          <a:off x="14541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89263</xdr:rowOff>
    </xdr:from>
    <xdr:to>
      <xdr:col>81</xdr:col>
      <xdr:colOff>50800</xdr:colOff>
      <xdr:row>40</xdr:row>
      <xdr:rowOff>123553</xdr:rowOff>
    </xdr:to>
    <xdr:cxnSp macro="">
      <xdr:nvCxnSpPr>
        <xdr:cNvPr id="439" name="直線コネクタ 438">
          <a:extLst>
            <a:ext uri="{FF2B5EF4-FFF2-40B4-BE49-F238E27FC236}">
              <a16:creationId xmlns:a16="http://schemas.microsoft.com/office/drawing/2014/main" id="{4CAB9C26-ED97-4954-8326-41093DE6C00E}"/>
            </a:ext>
          </a:extLst>
        </xdr:cNvPr>
        <xdr:cNvCxnSpPr/>
      </xdr:nvCxnSpPr>
      <xdr:spPr>
        <a:xfrm>
          <a:off x="14592300" y="69472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440" name="楕円 439">
          <a:extLst>
            <a:ext uri="{FF2B5EF4-FFF2-40B4-BE49-F238E27FC236}">
              <a16:creationId xmlns:a16="http://schemas.microsoft.com/office/drawing/2014/main" id="{25BD8BE8-F6FB-4A43-A6F6-A3213F7A8364}"/>
            </a:ext>
          </a:extLst>
        </xdr:cNvPr>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89263</xdr:rowOff>
    </xdr:from>
    <xdr:to>
      <xdr:col>76</xdr:col>
      <xdr:colOff>114300</xdr:colOff>
      <xdr:row>40</xdr:row>
      <xdr:rowOff>110490</xdr:rowOff>
    </xdr:to>
    <xdr:cxnSp macro="">
      <xdr:nvCxnSpPr>
        <xdr:cNvPr id="441" name="直線コネクタ 440">
          <a:extLst>
            <a:ext uri="{FF2B5EF4-FFF2-40B4-BE49-F238E27FC236}">
              <a16:creationId xmlns:a16="http://schemas.microsoft.com/office/drawing/2014/main" id="{466A78DF-EA1F-47A8-8DBF-0D2888B5D863}"/>
            </a:ext>
          </a:extLst>
        </xdr:cNvPr>
        <xdr:cNvCxnSpPr/>
      </xdr:nvCxnSpPr>
      <xdr:spPr>
        <a:xfrm flipV="1">
          <a:off x="13703300" y="69472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18869</xdr:rowOff>
    </xdr:from>
    <xdr:to>
      <xdr:col>67</xdr:col>
      <xdr:colOff>101600</xdr:colOff>
      <xdr:row>40</xdr:row>
      <xdr:rowOff>120469</xdr:rowOff>
    </xdr:to>
    <xdr:sp macro="" textlink="">
      <xdr:nvSpPr>
        <xdr:cNvPr id="442" name="楕円 441">
          <a:extLst>
            <a:ext uri="{FF2B5EF4-FFF2-40B4-BE49-F238E27FC236}">
              <a16:creationId xmlns:a16="http://schemas.microsoft.com/office/drawing/2014/main" id="{85A8B9BD-C130-4E4B-8819-0CD4B3B2A819}"/>
            </a:ext>
          </a:extLst>
        </xdr:cNvPr>
        <xdr:cNvSpPr/>
      </xdr:nvSpPr>
      <xdr:spPr>
        <a:xfrm>
          <a:off x="12763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69669</xdr:rowOff>
    </xdr:from>
    <xdr:to>
      <xdr:col>71</xdr:col>
      <xdr:colOff>177800</xdr:colOff>
      <xdr:row>40</xdr:row>
      <xdr:rowOff>110490</xdr:rowOff>
    </xdr:to>
    <xdr:cxnSp macro="">
      <xdr:nvCxnSpPr>
        <xdr:cNvPr id="443" name="直線コネクタ 442">
          <a:extLst>
            <a:ext uri="{FF2B5EF4-FFF2-40B4-BE49-F238E27FC236}">
              <a16:creationId xmlns:a16="http://schemas.microsoft.com/office/drawing/2014/main" id="{0A0195A4-08EE-43BF-AA3E-E5F3693EBC85}"/>
            </a:ext>
          </a:extLst>
        </xdr:cNvPr>
        <xdr:cNvCxnSpPr/>
      </xdr:nvCxnSpPr>
      <xdr:spPr>
        <a:xfrm>
          <a:off x="12814300" y="692766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BDE6A18-32CD-48CF-96E0-1601D83238D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26C6935-0C76-4C33-86D4-9DE47E30E27A}"/>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7B254645-B9B8-4302-AF25-CC3BD22EDEB8}"/>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1A0E0C65-E2BE-4A79-956C-7564D0EA2F54}"/>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FE6FD03C-D4BF-4C45-98FA-FB9D84A79E6C}"/>
            </a:ext>
          </a:extLst>
        </xdr:cNvPr>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363470F1-A0B9-46BC-9D28-37B26DA332C5}"/>
            </a:ext>
          </a:extLst>
        </xdr:cNvPr>
        <xdr:cNvSpPr txBox="1"/>
      </xdr:nvSpPr>
      <xdr:spPr>
        <a:xfrm>
          <a:off x="14389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E3F870FD-AD0A-47F7-B796-4F8944565A23}"/>
            </a:ext>
          </a:extLst>
        </xdr:cNvPr>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111596</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27CD9F6B-CE00-414C-9CD3-FD65C9062F33}"/>
            </a:ext>
          </a:extLst>
        </xdr:cNvPr>
        <xdr:cNvSpPr txBox="1"/>
      </xdr:nvSpPr>
      <xdr:spPr>
        <a:xfrm>
          <a:off x="12611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8E39E3E-F1BF-4A5B-A27D-F5FC75D9B2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923EF70-41A8-480A-9B43-3135FEB324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5771D349-C635-4CE2-A5A4-26B9C5A217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2DD12EAB-EC20-485C-A712-D19609D9AB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63F52D8-E530-44D5-A141-DCA3276B4E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35ACBF8-E9A7-4A89-AFBB-3D277210E0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52C2031-27CD-49AD-9B87-A23F1509A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2BCE8C0-E091-444A-B016-32ED952218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F8D10C2-E3BB-44BC-AD8A-B1A097D9A2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3A6B292C-9AD3-46B6-8D89-ABB0758C36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84B6ECAE-420F-42CB-940C-2B3DD7167AB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F5F582D8-50AC-44FB-8F37-52076F99E05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1B7385B2-5542-4D3B-B0BA-F576A08ADCD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927292BE-F57B-43B0-BD6D-CAFD1360A92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2475476A-2423-4206-8C9B-394CC93103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A352DA37-1AD2-4A3E-A457-0021010F338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B21FBB45-7CE2-43CE-B86F-86C0CF827F7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E74D51C3-8DD2-4F31-AA94-88D28A5E807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BE516B1E-7A67-481E-92A0-56C3A44969C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174BBEE3-3E2D-45F5-9751-34DDF67A84C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15D45F68-7E69-41B2-B51A-E8E5B4A4B34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6D378BB4-988C-4D08-A83E-655C8031EC2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5DAA5F0-E4CA-41D7-A3B1-60E31ED82A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F31DBDE5-6588-405B-A43F-4AD3D62AED6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73165FB-1C27-41B4-B417-73424A7AF4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4395B5C1-D91F-4CD8-9086-BD790C9D97E8}"/>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6A27103-0662-42D6-AE26-54240C6C9EC7}"/>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C5B6F349-0C0F-4308-B3B5-D9E13BEBAF72}"/>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507F9551-665B-427E-9D87-DF86D5BB6D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F411DD80-8ACA-43D0-B26D-6A8E6C41CF86}"/>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EF813FF0-E84C-4178-B851-9A3EC0FC8059}"/>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5FEBC5CB-35B3-415B-B1BC-228C6591E764}"/>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78B98854-49E9-4290-988B-87245BFA871D}"/>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93F31548-BEF8-4638-ACDB-D77AB586EA6A}"/>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8229D2BE-98B0-46D6-8E44-1CF1E65D2C79}"/>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565AEC39-8DA0-4AB7-A60B-91CC8B607D91}"/>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3E80030-CBCC-4625-92A0-E452913EF7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CF60271-214D-402F-9204-0B9A365ED0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97DCCFC-4823-46ED-8158-28D1BBFF93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F6EDDA4-B6B3-4474-A3DB-C7B299217E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73A7B1B-07B1-43BC-9E11-12920C5CF4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51526</xdr:rowOff>
    </xdr:from>
    <xdr:to>
      <xdr:col>116</xdr:col>
      <xdr:colOff>114300</xdr:colOff>
      <xdr:row>39</xdr:row>
      <xdr:rowOff>153126</xdr:rowOff>
    </xdr:to>
    <xdr:sp macro="" textlink="">
      <xdr:nvSpPr>
        <xdr:cNvPr id="493" name="楕円 492">
          <a:extLst>
            <a:ext uri="{FF2B5EF4-FFF2-40B4-BE49-F238E27FC236}">
              <a16:creationId xmlns:a16="http://schemas.microsoft.com/office/drawing/2014/main" id="{6B8A29C5-E783-4E14-B3B6-C191F977E649}"/>
            </a:ext>
          </a:extLst>
        </xdr:cNvPr>
        <xdr:cNvSpPr/>
      </xdr:nvSpPr>
      <xdr:spPr>
        <a:xfrm>
          <a:off x="22110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74403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406C521-B092-45AB-AAB6-5C731DCD4325}"/>
            </a:ext>
          </a:extLst>
        </xdr:cNvPr>
        <xdr:cNvSpPr txBox="1"/>
      </xdr:nvSpPr>
      <xdr:spPr>
        <a:xfrm>
          <a:off x="22199600" y="658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61323</xdr:rowOff>
    </xdr:from>
    <xdr:to>
      <xdr:col>112</xdr:col>
      <xdr:colOff>38100</xdr:colOff>
      <xdr:row>39</xdr:row>
      <xdr:rowOff>162923</xdr:rowOff>
    </xdr:to>
    <xdr:sp macro="" textlink="">
      <xdr:nvSpPr>
        <xdr:cNvPr id="495" name="楕円 494">
          <a:extLst>
            <a:ext uri="{FF2B5EF4-FFF2-40B4-BE49-F238E27FC236}">
              <a16:creationId xmlns:a16="http://schemas.microsoft.com/office/drawing/2014/main" id="{CA0E7D16-008C-49D1-AFD4-0DD032E8E5B2}"/>
            </a:ext>
          </a:extLst>
        </xdr:cNvPr>
        <xdr:cNvSpPr/>
      </xdr:nvSpPr>
      <xdr:spPr>
        <a:xfrm>
          <a:off x="21272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102326</xdr:rowOff>
    </xdr:from>
    <xdr:to>
      <xdr:col>116</xdr:col>
      <xdr:colOff>63500</xdr:colOff>
      <xdr:row>39</xdr:row>
      <xdr:rowOff>112123</xdr:rowOff>
    </xdr:to>
    <xdr:cxnSp macro="">
      <xdr:nvCxnSpPr>
        <xdr:cNvPr id="496" name="直線コネクタ 495">
          <a:extLst>
            <a:ext uri="{FF2B5EF4-FFF2-40B4-BE49-F238E27FC236}">
              <a16:creationId xmlns:a16="http://schemas.microsoft.com/office/drawing/2014/main" id="{30BB4FCA-93F9-4F4F-9BC7-04A9A81A8FBF}"/>
            </a:ext>
          </a:extLst>
        </xdr:cNvPr>
        <xdr:cNvCxnSpPr/>
      </xdr:nvCxnSpPr>
      <xdr:spPr>
        <a:xfrm flipV="1">
          <a:off x="21323300" y="67888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97" name="楕円 496">
          <a:extLst>
            <a:ext uri="{FF2B5EF4-FFF2-40B4-BE49-F238E27FC236}">
              <a16:creationId xmlns:a16="http://schemas.microsoft.com/office/drawing/2014/main" id="{8042D39E-F02C-4F9E-8084-9613E9EAD142}"/>
            </a:ext>
          </a:extLst>
        </xdr:cNvPr>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112123</xdr:rowOff>
    </xdr:from>
    <xdr:to>
      <xdr:col>111</xdr:col>
      <xdr:colOff>177800</xdr:colOff>
      <xdr:row>39</xdr:row>
      <xdr:rowOff>120287</xdr:rowOff>
    </xdr:to>
    <xdr:cxnSp macro="">
      <xdr:nvCxnSpPr>
        <xdr:cNvPr id="498" name="直線コネクタ 497">
          <a:extLst>
            <a:ext uri="{FF2B5EF4-FFF2-40B4-BE49-F238E27FC236}">
              <a16:creationId xmlns:a16="http://schemas.microsoft.com/office/drawing/2014/main" id="{DD524CEE-0C36-451D-B736-DCBD99B9F171}"/>
            </a:ext>
          </a:extLst>
        </xdr:cNvPr>
        <xdr:cNvCxnSpPr/>
      </xdr:nvCxnSpPr>
      <xdr:spPr>
        <a:xfrm flipV="1">
          <a:off x="20434300" y="679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99" name="楕円 498">
          <a:extLst>
            <a:ext uri="{FF2B5EF4-FFF2-40B4-BE49-F238E27FC236}">
              <a16:creationId xmlns:a16="http://schemas.microsoft.com/office/drawing/2014/main" id="{55BE06A4-7AF5-4B63-BA0C-E92FFAE563E9}"/>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133350</xdr:rowOff>
    </xdr:to>
    <xdr:cxnSp macro="">
      <xdr:nvCxnSpPr>
        <xdr:cNvPr id="500" name="直線コネクタ 499">
          <a:extLst>
            <a:ext uri="{FF2B5EF4-FFF2-40B4-BE49-F238E27FC236}">
              <a16:creationId xmlns:a16="http://schemas.microsoft.com/office/drawing/2014/main" id="{4F702657-57B2-4FBC-83CD-3478ED2E0CC2}"/>
            </a:ext>
          </a:extLst>
        </xdr:cNvPr>
        <xdr:cNvCxnSpPr/>
      </xdr:nvCxnSpPr>
      <xdr:spPr>
        <a:xfrm flipV="1">
          <a:off x="19545300" y="6806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89081</xdr:rowOff>
    </xdr:from>
    <xdr:to>
      <xdr:col>98</xdr:col>
      <xdr:colOff>38100</xdr:colOff>
      <xdr:row>40</xdr:row>
      <xdr:rowOff>19231</xdr:rowOff>
    </xdr:to>
    <xdr:sp macro="" textlink="">
      <xdr:nvSpPr>
        <xdr:cNvPr id="501" name="楕円 500">
          <a:extLst>
            <a:ext uri="{FF2B5EF4-FFF2-40B4-BE49-F238E27FC236}">
              <a16:creationId xmlns:a16="http://schemas.microsoft.com/office/drawing/2014/main" id="{126CD150-9F15-4412-83C1-33C096DA9F47}"/>
            </a:ext>
          </a:extLst>
        </xdr:cNvPr>
        <xdr:cNvSpPr/>
      </xdr:nvSpPr>
      <xdr:spPr>
        <a:xfrm>
          <a:off x="18605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139881</xdr:rowOff>
    </xdr:to>
    <xdr:cxnSp macro="">
      <xdr:nvCxnSpPr>
        <xdr:cNvPr id="502" name="直線コネクタ 501">
          <a:extLst>
            <a:ext uri="{FF2B5EF4-FFF2-40B4-BE49-F238E27FC236}">
              <a16:creationId xmlns:a16="http://schemas.microsoft.com/office/drawing/2014/main" id="{EFB9E0AA-32BD-4FAE-A115-D92C5940F212}"/>
            </a:ext>
          </a:extLst>
        </xdr:cNvPr>
        <xdr:cNvCxnSpPr/>
      </xdr:nvCxnSpPr>
      <xdr:spPr>
        <a:xfrm flipV="1">
          <a:off x="18656300" y="6819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3EE9CD27-9E81-4C6D-A44B-685A154C5928}"/>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FDD0AA50-6AFC-4075-82C6-FA152779F61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6FB1F724-E958-45E3-99F1-C6FFBDEA62B4}"/>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AD85564-68F1-4F1D-AE6C-B9B546F75F33}"/>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8000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EE037E51-F81B-4983-A6BC-38C2297E1A43}"/>
            </a:ext>
          </a:extLst>
        </xdr:cNvPr>
        <xdr:cNvSpPr txBox="1"/>
      </xdr:nvSpPr>
      <xdr:spPr>
        <a:xfrm>
          <a:off x="21075727" y="652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DE0F9428-85E2-4772-870F-E12F3E0D8B2D}"/>
            </a:ext>
          </a:extLst>
        </xdr:cNvPr>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29227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C43ECE36-F97A-4D49-BCCB-D5DDDD12DDF3}"/>
            </a:ext>
          </a:extLst>
        </xdr:cNvPr>
        <xdr:cNvSpPr txBox="1"/>
      </xdr:nvSpPr>
      <xdr:spPr>
        <a:xfrm>
          <a:off x="19310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35758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5BB5D438-C020-4593-9325-4EE8ADEA6DCB}"/>
            </a:ext>
          </a:extLst>
        </xdr:cNvPr>
        <xdr:cNvSpPr txBox="1"/>
      </xdr:nvSpPr>
      <xdr:spPr>
        <a:xfrm>
          <a:off x="18421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339168B8-8531-4832-A54F-E60AC889EE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6A8B92C-83D1-42A7-82A9-75BDCB776A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6FDCA45-851E-4E21-BDEE-04FEF7D52D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7402B808-8FA1-4831-9C37-F00D4F40A7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2518AF1B-D5E6-422A-B983-EB22854DCD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3F29CCF1-298D-4D5D-B38F-0CF3B2FB5C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D07C0777-FF77-4A2E-8C16-C36EDDF7EE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F4ACACBA-A06B-41A3-8B29-2F535BCBE3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EBD2443-83DC-4C45-9482-415EC9A64F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DF9AAD4-87F3-4D5B-976F-D5E9ECC075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EC7D8B97-D89F-42C9-8034-BC3F2AD906D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148939A7-6CBB-40B4-884C-6763C137F9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6CED232-EBC6-42BC-AE28-3A705BE678D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611483AF-D9C8-407E-B8B2-5578A54DC0E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CCB1B91-4AEB-4DEA-83D5-AFF5B29B40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7DE223DF-F3F9-4D60-90B9-E1449BF99D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6A15C2AD-529D-4A36-9AE5-002E3CF344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495A3AA-A000-48B3-AEED-18E772B591E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1A9577B9-37AE-49D0-AA34-31E8CC1826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2A7A082E-8AC0-494D-B0B6-8AA6E61E59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17C33FE6-A73A-4138-A1BE-07ADDEDEE5B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5DE1A202-70FA-49A9-8FD7-08951EDE21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F41850F-DC32-4AC0-826C-7A8AD68210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A4E9CF7-BE72-48D2-9BB1-D9C9DF87FD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B8E08B0F-847D-48AF-BB54-6298B15C5422}"/>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9B4FE61-FEE5-4923-8853-2E5AD29B7C8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2EC14CBD-57EE-45AD-B4B5-B0884D86496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353AD451-85D2-4E31-BB66-00037062DF7B}"/>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C697EFD-75CC-4F79-BC60-E3AAC64CC82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9F38FCB-7744-475C-9765-17EBA9F9E951}"/>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9B03C850-C01D-421A-B830-CB4C421183E7}"/>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5CEC03D4-99EF-45D9-B61A-8952FBD12BFC}"/>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5B76ADBF-C93D-4116-B02B-7899DFD4BC36}"/>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B8281656-980B-4360-8AEA-E5E39CF05CEB}"/>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B063F476-ECC3-4EBF-91A2-B9605151639C}"/>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0E40E96-97AA-4615-95A5-231F0ADEDB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2418AD8-C52E-4BE8-B528-F4040B0D0A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95E2A15-C953-4771-9EC6-453A0E7B84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6993659-5012-44DE-B017-B94AE6F072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BEA6194-45E9-45C1-8CA8-CB33D42F71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51" name="楕円 550">
          <a:extLst>
            <a:ext uri="{FF2B5EF4-FFF2-40B4-BE49-F238E27FC236}">
              <a16:creationId xmlns:a16="http://schemas.microsoft.com/office/drawing/2014/main" id="{8DB7D2DA-B071-4D6C-A49F-E85A666EA0EA}"/>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DA9853F7-CDF9-4C3A-9C64-56CA05E23EA4}"/>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553" name="楕円 552">
          <a:extLst>
            <a:ext uri="{FF2B5EF4-FFF2-40B4-BE49-F238E27FC236}">
              <a16:creationId xmlns:a16="http://schemas.microsoft.com/office/drawing/2014/main" id="{54A7D000-5C7D-49B1-A112-A3F19811629C}"/>
            </a:ext>
          </a:extLst>
        </xdr:cNvPr>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133350</xdr:rowOff>
    </xdr:to>
    <xdr:cxnSp macro="">
      <xdr:nvCxnSpPr>
        <xdr:cNvPr id="554" name="直線コネクタ 553">
          <a:extLst>
            <a:ext uri="{FF2B5EF4-FFF2-40B4-BE49-F238E27FC236}">
              <a16:creationId xmlns:a16="http://schemas.microsoft.com/office/drawing/2014/main" id="{660FE86D-D634-4BB5-B30C-C632787AF5B1}"/>
            </a:ext>
          </a:extLst>
        </xdr:cNvPr>
        <xdr:cNvCxnSpPr/>
      </xdr:nvCxnSpPr>
      <xdr:spPr>
        <a:xfrm>
          <a:off x="15481300" y="10557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5" name="楕円 554">
          <a:extLst>
            <a:ext uri="{FF2B5EF4-FFF2-40B4-BE49-F238E27FC236}">
              <a16:creationId xmlns:a16="http://schemas.microsoft.com/office/drawing/2014/main" id="{ED60A199-45A3-4810-9C61-EA95B5E53835}"/>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99060</xdr:rowOff>
    </xdr:to>
    <xdr:cxnSp macro="">
      <xdr:nvCxnSpPr>
        <xdr:cNvPr id="556" name="直線コネクタ 555">
          <a:extLst>
            <a:ext uri="{FF2B5EF4-FFF2-40B4-BE49-F238E27FC236}">
              <a16:creationId xmlns:a16="http://schemas.microsoft.com/office/drawing/2014/main" id="{E29FCEA6-D794-4692-85A3-C6621C041005}"/>
            </a:ext>
          </a:extLst>
        </xdr:cNvPr>
        <xdr:cNvCxnSpPr/>
      </xdr:nvCxnSpPr>
      <xdr:spPr>
        <a:xfrm>
          <a:off x="14592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7" name="楕円 556">
          <a:extLst>
            <a:ext uri="{FF2B5EF4-FFF2-40B4-BE49-F238E27FC236}">
              <a16:creationId xmlns:a16="http://schemas.microsoft.com/office/drawing/2014/main" id="{2CE86F97-0CA9-4E0E-8E1D-D17AA4E47D2E}"/>
            </a:ext>
          </a:extLst>
        </xdr:cNvPr>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158115</xdr:rowOff>
    </xdr:to>
    <xdr:cxnSp macro="">
      <xdr:nvCxnSpPr>
        <xdr:cNvPr id="558" name="直線コネクタ 557">
          <a:extLst>
            <a:ext uri="{FF2B5EF4-FFF2-40B4-BE49-F238E27FC236}">
              <a16:creationId xmlns:a16="http://schemas.microsoft.com/office/drawing/2014/main" id="{AA8654AE-E642-4EA4-9AA4-09BE37DD660E}"/>
            </a:ext>
          </a:extLst>
        </xdr:cNvPr>
        <xdr:cNvCxnSpPr/>
      </xdr:nvCxnSpPr>
      <xdr:spPr>
        <a:xfrm flipV="1">
          <a:off x="13703300" y="105537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59" name="楕円 558">
          <a:extLst>
            <a:ext uri="{FF2B5EF4-FFF2-40B4-BE49-F238E27FC236}">
              <a16:creationId xmlns:a16="http://schemas.microsoft.com/office/drawing/2014/main" id="{26F7CA48-E132-4944-8B8D-96786257A16C}"/>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158115</xdr:rowOff>
    </xdr:to>
    <xdr:cxnSp macro="">
      <xdr:nvCxnSpPr>
        <xdr:cNvPr id="560" name="直線コネクタ 559">
          <a:extLst>
            <a:ext uri="{FF2B5EF4-FFF2-40B4-BE49-F238E27FC236}">
              <a16:creationId xmlns:a16="http://schemas.microsoft.com/office/drawing/2014/main" id="{EA969406-2A67-4105-860E-A901981F9154}"/>
            </a:ext>
          </a:extLst>
        </xdr:cNvPr>
        <xdr:cNvCxnSpPr/>
      </xdr:nvCxnSpPr>
      <xdr:spPr>
        <a:xfrm>
          <a:off x="12814300" y="104984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4672C002-0AC6-479A-AD97-B1AA53646EB8}"/>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9B9978C9-73BC-41CB-B03E-EB60C66B90BA}"/>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9C05F5E5-C0ED-4980-B27D-76A12AF12D2B}"/>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966716A4-FEA1-40DD-BCC0-2B6D57D5AC37}"/>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565" name="n_1mainValue【学校施設】&#10;有形固定資産減価償却率">
          <a:extLst>
            <a:ext uri="{FF2B5EF4-FFF2-40B4-BE49-F238E27FC236}">
              <a16:creationId xmlns:a16="http://schemas.microsoft.com/office/drawing/2014/main" id="{AC5E8D8A-73B7-40AE-8F35-45029A074A59}"/>
            </a:ext>
          </a:extLst>
        </xdr:cNvPr>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6" name="n_2mainValue【学校施設】&#10;有形固定資産減価償却率">
          <a:extLst>
            <a:ext uri="{FF2B5EF4-FFF2-40B4-BE49-F238E27FC236}">
              <a16:creationId xmlns:a16="http://schemas.microsoft.com/office/drawing/2014/main" id="{9942D30E-2C1F-4C94-B7EE-C9EF356F64EC}"/>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7" name="n_3mainValue【学校施設】&#10;有形固定資産減価償却率">
          <a:extLst>
            <a:ext uri="{FF2B5EF4-FFF2-40B4-BE49-F238E27FC236}">
              <a16:creationId xmlns:a16="http://schemas.microsoft.com/office/drawing/2014/main" id="{CD3C8391-A69F-43CF-A509-240F2FDADB2C}"/>
            </a:ext>
          </a:extLst>
        </xdr:cNvPr>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68" name="n_4mainValue【学校施設】&#10;有形固定資産減価償却率">
          <a:extLst>
            <a:ext uri="{FF2B5EF4-FFF2-40B4-BE49-F238E27FC236}">
              <a16:creationId xmlns:a16="http://schemas.microsoft.com/office/drawing/2014/main" id="{208AFF64-2495-411F-BD17-43B7CEEDD5D6}"/>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76BAF6F-E5C6-4629-AAD0-A413715B90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57B5B61-8C2F-48DE-8284-AD61D7D30E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280D2FE-5DDE-4896-82B7-C29E22BD12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F49ED4A-15A3-42F0-B436-5E3424646F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52879D9-DF18-429F-BBC7-81AAC21B7A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7FF5FC8-BB88-4EB4-BB4D-035ACB8BB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B253514-8D60-4867-A0DF-C7EC57B96B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DBB240A-6D94-4ACE-A554-8D0F8459B6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D752F5B-6BEF-4176-A459-20024A3D03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F47FCA0-9353-4D46-A836-9C067609FD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78205A06-C46F-4CB4-825C-2B50AD687F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1015893-5695-45B5-9288-232BBD0BD0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EDEC6DDB-6383-4606-A045-6F65AE49123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1CBA828B-8659-469C-852B-1D1DD2A400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BA0DC950-39A1-4F91-9A92-25500775A2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2B0B5CCE-4D75-421A-8070-56568BB4D95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E1646CAA-0F8E-4B7A-B690-C19A521E41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69BC4DFB-CDA2-4BFF-953A-2B24D226B2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F45B8A5B-41C8-4033-A1A3-EE83C1A5FC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A2C28B38-A0E7-489F-9157-BE3F17AFFF3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86F0D02-F2D4-42C2-AED6-A99EA5476D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61A47563-3AD4-4D23-9A82-4FF8E80F6EF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8C048B2-4BCA-4092-883B-C09D68AC80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B9E2F58-7BBE-4E7E-9A46-C9EC2D2CF3AC}"/>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43FAF10-8566-420C-94E5-3AFE546EE4EE}"/>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53CACE2E-8470-4255-8715-A57620A34885}"/>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16154683-4D71-47C8-A77A-FF427CD84361}"/>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BABCC83F-C1F4-4FE1-928B-F5BA66416CC5}"/>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90937490-059A-4911-A933-6A3A43DD493A}"/>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4F713B04-8026-4155-A65A-520D30435C17}"/>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C0392D4-F13F-41E6-A58F-E70DB471C305}"/>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E620219A-189C-483A-9B34-C393C939BCCD}"/>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CA405356-9201-483A-A0B5-9FFB31A83BCA}"/>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8C011D6A-2EB7-45BA-ADD2-30A0B57A6AE8}"/>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402162A-CC16-4F3C-8C92-019E99FE33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5D77CF1-AB21-4D6D-9177-EB22C1AC12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B130920-84A5-4307-944C-13FE1B502B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F7A53D4-A9C2-4B4A-955B-7F69650530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8B900FA-1BEE-4E84-9713-262925DD87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141605</xdr:rowOff>
    </xdr:from>
    <xdr:to>
      <xdr:col>116</xdr:col>
      <xdr:colOff>114300</xdr:colOff>
      <xdr:row>61</xdr:row>
      <xdr:rowOff>71755</xdr:rowOff>
    </xdr:to>
    <xdr:sp macro="" textlink="">
      <xdr:nvSpPr>
        <xdr:cNvPr id="608" name="楕円 607">
          <a:extLst>
            <a:ext uri="{FF2B5EF4-FFF2-40B4-BE49-F238E27FC236}">
              <a16:creationId xmlns:a16="http://schemas.microsoft.com/office/drawing/2014/main" id="{6825C9AC-D842-486C-B5EA-E8F3269DCCE2}"/>
            </a:ext>
          </a:extLst>
        </xdr:cNvPr>
        <xdr:cNvSpPr/>
      </xdr:nvSpPr>
      <xdr:spPr>
        <a:xfrm>
          <a:off x="22110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164482</xdr:rowOff>
    </xdr:from>
    <xdr:ext cx="469744" cy="259045"/>
    <xdr:sp macro="" textlink="">
      <xdr:nvSpPr>
        <xdr:cNvPr id="609" name="【学校施設】&#10;一人当たり面積該当値テキスト">
          <a:extLst>
            <a:ext uri="{FF2B5EF4-FFF2-40B4-BE49-F238E27FC236}">
              <a16:creationId xmlns:a16="http://schemas.microsoft.com/office/drawing/2014/main" id="{C4BB4F03-EFDC-4F54-ABE3-3BBF98E0877F}"/>
            </a:ext>
          </a:extLst>
        </xdr:cNvPr>
        <xdr:cNvSpPr txBox="1"/>
      </xdr:nvSpPr>
      <xdr:spPr>
        <a:xfrm>
          <a:off x="22199600"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153035</xdr:rowOff>
    </xdr:from>
    <xdr:to>
      <xdr:col>112</xdr:col>
      <xdr:colOff>38100</xdr:colOff>
      <xdr:row>61</xdr:row>
      <xdr:rowOff>83185</xdr:rowOff>
    </xdr:to>
    <xdr:sp macro="" textlink="">
      <xdr:nvSpPr>
        <xdr:cNvPr id="610" name="楕円 609">
          <a:extLst>
            <a:ext uri="{FF2B5EF4-FFF2-40B4-BE49-F238E27FC236}">
              <a16:creationId xmlns:a16="http://schemas.microsoft.com/office/drawing/2014/main" id="{877FD955-D36F-402A-B319-FE70464B662E}"/>
            </a:ext>
          </a:extLst>
        </xdr:cNvPr>
        <xdr:cNvSpPr/>
      </xdr:nvSpPr>
      <xdr:spPr>
        <a:xfrm>
          <a:off x="2127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20955</xdr:rowOff>
    </xdr:from>
    <xdr:to>
      <xdr:col>116</xdr:col>
      <xdr:colOff>63500</xdr:colOff>
      <xdr:row>61</xdr:row>
      <xdr:rowOff>32385</xdr:rowOff>
    </xdr:to>
    <xdr:cxnSp macro="">
      <xdr:nvCxnSpPr>
        <xdr:cNvPr id="611" name="直線コネクタ 610">
          <a:extLst>
            <a:ext uri="{FF2B5EF4-FFF2-40B4-BE49-F238E27FC236}">
              <a16:creationId xmlns:a16="http://schemas.microsoft.com/office/drawing/2014/main" id="{BA159F1E-E461-4C0B-B777-C16928FF1BFF}"/>
            </a:ext>
          </a:extLst>
        </xdr:cNvPr>
        <xdr:cNvCxnSpPr/>
      </xdr:nvCxnSpPr>
      <xdr:spPr>
        <a:xfrm flipV="1">
          <a:off x="21323300" y="104794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165608</xdr:rowOff>
    </xdr:from>
    <xdr:to>
      <xdr:col>107</xdr:col>
      <xdr:colOff>101600</xdr:colOff>
      <xdr:row>61</xdr:row>
      <xdr:rowOff>95758</xdr:rowOff>
    </xdr:to>
    <xdr:sp macro="" textlink="">
      <xdr:nvSpPr>
        <xdr:cNvPr id="612" name="楕円 611">
          <a:extLst>
            <a:ext uri="{FF2B5EF4-FFF2-40B4-BE49-F238E27FC236}">
              <a16:creationId xmlns:a16="http://schemas.microsoft.com/office/drawing/2014/main" id="{23953AB4-22E6-4DB0-BE92-F69F73F8B2B7}"/>
            </a:ext>
          </a:extLst>
        </xdr:cNvPr>
        <xdr:cNvSpPr/>
      </xdr:nvSpPr>
      <xdr:spPr>
        <a:xfrm>
          <a:off x="20383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32385</xdr:rowOff>
    </xdr:from>
    <xdr:to>
      <xdr:col>111</xdr:col>
      <xdr:colOff>177800</xdr:colOff>
      <xdr:row>61</xdr:row>
      <xdr:rowOff>44958</xdr:rowOff>
    </xdr:to>
    <xdr:cxnSp macro="">
      <xdr:nvCxnSpPr>
        <xdr:cNvPr id="613" name="直線コネクタ 612">
          <a:extLst>
            <a:ext uri="{FF2B5EF4-FFF2-40B4-BE49-F238E27FC236}">
              <a16:creationId xmlns:a16="http://schemas.microsoft.com/office/drawing/2014/main" id="{2ACA468D-CE48-4EB3-988D-649C1861874D}"/>
            </a:ext>
          </a:extLst>
        </xdr:cNvPr>
        <xdr:cNvCxnSpPr/>
      </xdr:nvCxnSpPr>
      <xdr:spPr>
        <a:xfrm flipV="1">
          <a:off x="20434300" y="104908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112649</xdr:rowOff>
    </xdr:from>
    <xdr:to>
      <xdr:col>102</xdr:col>
      <xdr:colOff>165100</xdr:colOff>
      <xdr:row>62</xdr:row>
      <xdr:rowOff>42799</xdr:rowOff>
    </xdr:to>
    <xdr:sp macro="" textlink="">
      <xdr:nvSpPr>
        <xdr:cNvPr id="614" name="楕円 613">
          <a:extLst>
            <a:ext uri="{FF2B5EF4-FFF2-40B4-BE49-F238E27FC236}">
              <a16:creationId xmlns:a16="http://schemas.microsoft.com/office/drawing/2014/main" id="{64CC143A-0D66-42B8-AFA2-170CC358612E}"/>
            </a:ext>
          </a:extLst>
        </xdr:cNvPr>
        <xdr:cNvSpPr/>
      </xdr:nvSpPr>
      <xdr:spPr>
        <a:xfrm>
          <a:off x="19494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44958</xdr:rowOff>
    </xdr:from>
    <xdr:to>
      <xdr:col>107</xdr:col>
      <xdr:colOff>50800</xdr:colOff>
      <xdr:row>61</xdr:row>
      <xdr:rowOff>163449</xdr:rowOff>
    </xdr:to>
    <xdr:cxnSp macro="">
      <xdr:nvCxnSpPr>
        <xdr:cNvPr id="615" name="直線コネクタ 614">
          <a:extLst>
            <a:ext uri="{FF2B5EF4-FFF2-40B4-BE49-F238E27FC236}">
              <a16:creationId xmlns:a16="http://schemas.microsoft.com/office/drawing/2014/main" id="{53531FDB-177B-4122-B54F-0E2917C23DF1}"/>
            </a:ext>
          </a:extLst>
        </xdr:cNvPr>
        <xdr:cNvCxnSpPr/>
      </xdr:nvCxnSpPr>
      <xdr:spPr>
        <a:xfrm flipV="1">
          <a:off x="19545300" y="10503408"/>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119888</xdr:rowOff>
    </xdr:from>
    <xdr:to>
      <xdr:col>98</xdr:col>
      <xdr:colOff>38100</xdr:colOff>
      <xdr:row>62</xdr:row>
      <xdr:rowOff>50038</xdr:rowOff>
    </xdr:to>
    <xdr:sp macro="" textlink="">
      <xdr:nvSpPr>
        <xdr:cNvPr id="616" name="楕円 615">
          <a:extLst>
            <a:ext uri="{FF2B5EF4-FFF2-40B4-BE49-F238E27FC236}">
              <a16:creationId xmlns:a16="http://schemas.microsoft.com/office/drawing/2014/main" id="{FAE832A2-0B59-4026-B371-DA748C8499F5}"/>
            </a:ext>
          </a:extLst>
        </xdr:cNvPr>
        <xdr:cNvSpPr/>
      </xdr:nvSpPr>
      <xdr:spPr>
        <a:xfrm>
          <a:off x="18605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163449</xdr:rowOff>
    </xdr:from>
    <xdr:to>
      <xdr:col>102</xdr:col>
      <xdr:colOff>114300</xdr:colOff>
      <xdr:row>61</xdr:row>
      <xdr:rowOff>170688</xdr:rowOff>
    </xdr:to>
    <xdr:cxnSp macro="">
      <xdr:nvCxnSpPr>
        <xdr:cNvPr id="617" name="直線コネクタ 616">
          <a:extLst>
            <a:ext uri="{FF2B5EF4-FFF2-40B4-BE49-F238E27FC236}">
              <a16:creationId xmlns:a16="http://schemas.microsoft.com/office/drawing/2014/main" id="{FC7053B4-F8E9-4B26-B0D5-A7A4D964D0CB}"/>
            </a:ext>
          </a:extLst>
        </xdr:cNvPr>
        <xdr:cNvCxnSpPr/>
      </xdr:nvCxnSpPr>
      <xdr:spPr>
        <a:xfrm flipV="1">
          <a:off x="18656300" y="1062189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7ADF441D-F4E2-459E-B9AD-2BC43686AB92}"/>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A00246BC-8C90-4E7A-B91C-30BD1687E889}"/>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55DF3D42-08D3-42F5-A4B9-0C1DE6C57BA7}"/>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A4DDFD1-9EB1-4BA7-B3DE-A703DBCB1788}"/>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99712</xdr:rowOff>
    </xdr:from>
    <xdr:ext cx="469744" cy="259045"/>
    <xdr:sp macro="" textlink="">
      <xdr:nvSpPr>
        <xdr:cNvPr id="622" name="n_1mainValue【学校施設】&#10;一人当たり面積">
          <a:extLst>
            <a:ext uri="{FF2B5EF4-FFF2-40B4-BE49-F238E27FC236}">
              <a16:creationId xmlns:a16="http://schemas.microsoft.com/office/drawing/2014/main" id="{ECE9A7EF-4E12-4F2F-BE78-39BB90F9FC39}"/>
            </a:ext>
          </a:extLst>
        </xdr:cNvPr>
        <xdr:cNvSpPr txBox="1"/>
      </xdr:nvSpPr>
      <xdr:spPr>
        <a:xfrm>
          <a:off x="21075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112285</xdr:rowOff>
    </xdr:from>
    <xdr:ext cx="469744" cy="259045"/>
    <xdr:sp macro="" textlink="">
      <xdr:nvSpPr>
        <xdr:cNvPr id="623" name="n_2mainValue【学校施設】&#10;一人当たり面積">
          <a:extLst>
            <a:ext uri="{FF2B5EF4-FFF2-40B4-BE49-F238E27FC236}">
              <a16:creationId xmlns:a16="http://schemas.microsoft.com/office/drawing/2014/main" id="{F5774322-1724-4F00-8FD0-9D4A00D6BA5D}"/>
            </a:ext>
          </a:extLst>
        </xdr:cNvPr>
        <xdr:cNvSpPr txBox="1"/>
      </xdr:nvSpPr>
      <xdr:spPr>
        <a:xfrm>
          <a:off x="201994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33926</xdr:rowOff>
    </xdr:from>
    <xdr:ext cx="469744" cy="259045"/>
    <xdr:sp macro="" textlink="">
      <xdr:nvSpPr>
        <xdr:cNvPr id="624" name="n_3mainValue【学校施設】&#10;一人当たり面積">
          <a:extLst>
            <a:ext uri="{FF2B5EF4-FFF2-40B4-BE49-F238E27FC236}">
              <a16:creationId xmlns:a16="http://schemas.microsoft.com/office/drawing/2014/main" id="{E353581F-DE66-46CC-BB56-34240F8AB498}"/>
            </a:ext>
          </a:extLst>
        </xdr:cNvPr>
        <xdr:cNvSpPr txBox="1"/>
      </xdr:nvSpPr>
      <xdr:spPr>
        <a:xfrm>
          <a:off x="19310427" y="106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41165</xdr:rowOff>
    </xdr:from>
    <xdr:ext cx="469744" cy="259045"/>
    <xdr:sp macro="" textlink="">
      <xdr:nvSpPr>
        <xdr:cNvPr id="625" name="n_4mainValue【学校施設】&#10;一人当たり面積">
          <a:extLst>
            <a:ext uri="{FF2B5EF4-FFF2-40B4-BE49-F238E27FC236}">
              <a16:creationId xmlns:a16="http://schemas.microsoft.com/office/drawing/2014/main" id="{3393F6FB-46C3-4686-8695-0430B0E1941D}"/>
            </a:ext>
          </a:extLst>
        </xdr:cNvPr>
        <xdr:cNvSpPr txBox="1"/>
      </xdr:nvSpPr>
      <xdr:spPr>
        <a:xfrm>
          <a:off x="18421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62B05B33-2680-45AB-9118-AFBC028456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B6F0339B-871C-43CE-9BF3-A69AC0CB9C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BB79222-58C0-4418-9444-34827DD3A2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894EA1BB-8BE2-42D4-AC41-1367519329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86C57F1-F7CD-4A11-BB14-269216C7B2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FD1AEBA-EAC9-4138-A14D-6FE211A101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80B31E9-E201-429D-85E0-67BE96EBA8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A7D502E1-CAF5-44DA-ACCF-CE549B5BBF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F81362A-0AB1-4F57-8FDF-F0AACE0AB5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44C6BF0-BF88-4D3C-ADD8-2F56931BEF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CADC70D-DCD2-4730-B466-9D08C1C4ED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223AAAAC-AFC8-45FC-8080-8C70A22E10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4D2C379-DDBE-461E-987B-CB321E0D5B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371C796A-080D-4E39-BC76-1C833B6C54E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A3ACFEAD-6C16-4069-941C-23E38C6A80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1257EDBB-2555-4116-9653-709D39E3A5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69DB33B6-1EA1-43ED-B01E-C46951523A6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8B4C12BB-28CB-4163-9E44-7487A94E61E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B2FBF4A-9C67-4E9E-A0D3-7F6315F110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C1280DC1-5EC5-440C-89BB-054EB0C8433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9BD06205-A605-4F0F-B1ED-A357D1859CB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7679431C-5C2A-4742-8EAF-DC733022CC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98AC2F18-8903-4B25-9E81-5671A2F918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BCF70E2B-6EE4-4F1E-A05C-7415E2EEE3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E34337D7-C75B-47A2-9789-1B2862418A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DA01DC33-7A50-464B-A679-D6ED32AD6372}"/>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E1ACDCB0-9CF3-4A42-B5E4-D2C00DD071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FD8244AC-D72B-40A8-B8BF-89F25D1B36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62E7FF7B-4EAA-4B7F-8FA1-4E2C3A11FF08}"/>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CC9A8455-4C41-4499-9A23-60763B929A85}"/>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5D087ED9-B1CB-423E-BA34-0F272BE0494E}"/>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1C0F4E19-0A78-4C8F-9F3E-9751E39ED13E}"/>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496AE5E3-1E6B-4794-9C52-3D9E6096580E}"/>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22FF9CC4-877A-453D-A328-14E4FA49D4D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E615C4E7-DD3D-4BA4-BEAB-C991CDF7C3DE}"/>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353E607C-4BE6-42A9-BF2D-329B1A307182}"/>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1D511AB-1275-4E0D-B9E3-A64BB5B9AE8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21804E0-C8CB-4B93-AD20-1F1A44BD07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6A7675F-4321-40BF-B0AB-3B3E70FF61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ACA0076-7ABF-454D-83B8-5F5EC48F96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50ADAA7-1C6A-4826-85A3-DAD3505B06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667" name="楕円 666">
          <a:extLst>
            <a:ext uri="{FF2B5EF4-FFF2-40B4-BE49-F238E27FC236}">
              <a16:creationId xmlns:a16="http://schemas.microsoft.com/office/drawing/2014/main" id="{C2875259-DF87-47ED-A191-AD74602A6805}"/>
            </a:ext>
          </a:extLst>
        </xdr:cNvPr>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107966</xdr:rowOff>
    </xdr:from>
    <xdr:ext cx="405111" cy="259045"/>
    <xdr:sp macro="" textlink="">
      <xdr:nvSpPr>
        <xdr:cNvPr id="668" name="【児童館】&#10;有形固定資産減価償却率該当値テキスト">
          <a:extLst>
            <a:ext uri="{FF2B5EF4-FFF2-40B4-BE49-F238E27FC236}">
              <a16:creationId xmlns:a16="http://schemas.microsoft.com/office/drawing/2014/main" id="{B7151AA9-C584-4E32-B978-9F4CE7A63CAD}"/>
            </a:ext>
          </a:extLst>
        </xdr:cNvPr>
        <xdr:cNvSpPr txBox="1"/>
      </xdr:nvSpPr>
      <xdr:spPr>
        <a:xfrm>
          <a:off x="163576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145687</xdr:rowOff>
    </xdr:from>
    <xdr:to>
      <xdr:col>81</xdr:col>
      <xdr:colOff>101600</xdr:colOff>
      <xdr:row>78</xdr:row>
      <xdr:rowOff>75837</xdr:rowOff>
    </xdr:to>
    <xdr:sp macro="" textlink="">
      <xdr:nvSpPr>
        <xdr:cNvPr id="669" name="楕円 668">
          <a:extLst>
            <a:ext uri="{FF2B5EF4-FFF2-40B4-BE49-F238E27FC236}">
              <a16:creationId xmlns:a16="http://schemas.microsoft.com/office/drawing/2014/main" id="{582B72B7-F822-44A4-B019-39F9A94A5E4E}"/>
            </a:ext>
          </a:extLst>
        </xdr:cNvPr>
        <xdr:cNvSpPr/>
      </xdr:nvSpPr>
      <xdr:spPr>
        <a:xfrm>
          <a:off x="15430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25037</xdr:rowOff>
    </xdr:from>
    <xdr:to>
      <xdr:col>85</xdr:col>
      <xdr:colOff>127000</xdr:colOff>
      <xdr:row>78</xdr:row>
      <xdr:rowOff>72389</xdr:rowOff>
    </xdr:to>
    <xdr:cxnSp macro="">
      <xdr:nvCxnSpPr>
        <xdr:cNvPr id="670" name="直線コネクタ 669">
          <a:extLst>
            <a:ext uri="{FF2B5EF4-FFF2-40B4-BE49-F238E27FC236}">
              <a16:creationId xmlns:a16="http://schemas.microsoft.com/office/drawing/2014/main" id="{BA1DD671-7D1B-47DC-9444-B447AB9DC13F}"/>
            </a:ext>
          </a:extLst>
        </xdr:cNvPr>
        <xdr:cNvCxnSpPr/>
      </xdr:nvCxnSpPr>
      <xdr:spPr>
        <a:xfrm>
          <a:off x="15481300" y="1339813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671" name="楕円 670">
          <a:extLst>
            <a:ext uri="{FF2B5EF4-FFF2-40B4-BE49-F238E27FC236}">
              <a16:creationId xmlns:a16="http://schemas.microsoft.com/office/drawing/2014/main" id="{8CFD1B7E-0D03-41DD-BD63-A75B856D18BB}"/>
            </a:ext>
          </a:extLst>
        </xdr:cNvPr>
        <xdr:cNvSpPr/>
      </xdr:nvSpPr>
      <xdr:spPr>
        <a:xfrm>
          <a:off x="14541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25037</xdr:rowOff>
    </xdr:to>
    <xdr:cxnSp macro="">
      <xdr:nvCxnSpPr>
        <xdr:cNvPr id="672" name="直線コネクタ 671">
          <a:extLst>
            <a:ext uri="{FF2B5EF4-FFF2-40B4-BE49-F238E27FC236}">
              <a16:creationId xmlns:a16="http://schemas.microsoft.com/office/drawing/2014/main" id="{D39C1FD7-F15C-41F5-8B28-B5B96D999F75}"/>
            </a:ext>
          </a:extLst>
        </xdr:cNvPr>
        <xdr:cNvCxnSpPr/>
      </xdr:nvCxnSpPr>
      <xdr:spPr>
        <a:xfrm>
          <a:off x="14592300" y="133491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127726</xdr:rowOff>
    </xdr:from>
    <xdr:to>
      <xdr:col>72</xdr:col>
      <xdr:colOff>38100</xdr:colOff>
      <xdr:row>78</xdr:row>
      <xdr:rowOff>57876</xdr:rowOff>
    </xdr:to>
    <xdr:sp macro="" textlink="">
      <xdr:nvSpPr>
        <xdr:cNvPr id="673" name="楕円 672">
          <a:extLst>
            <a:ext uri="{FF2B5EF4-FFF2-40B4-BE49-F238E27FC236}">
              <a16:creationId xmlns:a16="http://schemas.microsoft.com/office/drawing/2014/main" id="{E5092A7D-3BDC-4428-84B3-DCA3ADF255FB}"/>
            </a:ext>
          </a:extLst>
        </xdr:cNvPr>
        <xdr:cNvSpPr/>
      </xdr:nvSpPr>
      <xdr:spPr>
        <a:xfrm>
          <a:off x="13652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147501</xdr:rowOff>
    </xdr:from>
    <xdr:to>
      <xdr:col>76</xdr:col>
      <xdr:colOff>114300</xdr:colOff>
      <xdr:row>78</xdr:row>
      <xdr:rowOff>7076</xdr:rowOff>
    </xdr:to>
    <xdr:cxnSp macro="">
      <xdr:nvCxnSpPr>
        <xdr:cNvPr id="674" name="直線コネクタ 673">
          <a:extLst>
            <a:ext uri="{FF2B5EF4-FFF2-40B4-BE49-F238E27FC236}">
              <a16:creationId xmlns:a16="http://schemas.microsoft.com/office/drawing/2014/main" id="{C2C0E387-3FC6-4DA8-8AFC-BAF090BBBCC6}"/>
            </a:ext>
          </a:extLst>
        </xdr:cNvPr>
        <xdr:cNvCxnSpPr/>
      </xdr:nvCxnSpPr>
      <xdr:spPr>
        <a:xfrm flipV="1">
          <a:off x="13703300" y="13349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675" name="楕円 674">
          <a:extLst>
            <a:ext uri="{FF2B5EF4-FFF2-40B4-BE49-F238E27FC236}">
              <a16:creationId xmlns:a16="http://schemas.microsoft.com/office/drawing/2014/main" id="{02CD9C50-FE27-4FA8-BC86-5F8817C4BA15}"/>
            </a:ext>
          </a:extLst>
        </xdr:cNvPr>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7076</xdr:rowOff>
    </xdr:from>
    <xdr:to>
      <xdr:col>71</xdr:col>
      <xdr:colOff>177800</xdr:colOff>
      <xdr:row>85</xdr:row>
      <xdr:rowOff>131173</xdr:rowOff>
    </xdr:to>
    <xdr:cxnSp macro="">
      <xdr:nvCxnSpPr>
        <xdr:cNvPr id="676" name="直線コネクタ 675">
          <a:extLst>
            <a:ext uri="{FF2B5EF4-FFF2-40B4-BE49-F238E27FC236}">
              <a16:creationId xmlns:a16="http://schemas.microsoft.com/office/drawing/2014/main" id="{6E05D01D-A8D1-49A2-8411-5BC7F53D1CB2}"/>
            </a:ext>
          </a:extLst>
        </xdr:cNvPr>
        <xdr:cNvCxnSpPr/>
      </xdr:nvCxnSpPr>
      <xdr:spPr>
        <a:xfrm flipV="1">
          <a:off x="12814300" y="13380176"/>
          <a:ext cx="889000" cy="13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7" name="n_1aveValue【児童館】&#10;有形固定資産減価償却率">
          <a:extLst>
            <a:ext uri="{FF2B5EF4-FFF2-40B4-BE49-F238E27FC236}">
              <a16:creationId xmlns:a16="http://schemas.microsoft.com/office/drawing/2014/main" id="{1E83D059-5120-476D-A55B-915048E18E87}"/>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31D43EAA-D0F3-487F-B7F4-82F6C8265826}"/>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4DCC2E36-4474-4578-A63C-02107E9EDADB}"/>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1C293B2C-74FD-40A4-BD0F-39D95C2F0BD5}"/>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92364</xdr:rowOff>
    </xdr:from>
    <xdr:ext cx="340478" cy="259045"/>
    <xdr:sp macro="" textlink="">
      <xdr:nvSpPr>
        <xdr:cNvPr id="681" name="n_1mainValue【児童館】&#10;有形固定資産減価償却率">
          <a:extLst>
            <a:ext uri="{FF2B5EF4-FFF2-40B4-BE49-F238E27FC236}">
              <a16:creationId xmlns:a16="http://schemas.microsoft.com/office/drawing/2014/main" id="{09629CDE-BFA3-4297-B6BE-80CBE2C50F10}"/>
            </a:ext>
          </a:extLst>
        </xdr:cNvPr>
        <xdr:cNvSpPr txBox="1"/>
      </xdr:nvSpPr>
      <xdr:spPr>
        <a:xfrm>
          <a:off x="15298361" y="1312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43378</xdr:rowOff>
    </xdr:from>
    <xdr:ext cx="340478" cy="259045"/>
    <xdr:sp macro="" textlink="">
      <xdr:nvSpPr>
        <xdr:cNvPr id="682" name="n_2mainValue【児童館】&#10;有形固定資産減価償却率">
          <a:extLst>
            <a:ext uri="{FF2B5EF4-FFF2-40B4-BE49-F238E27FC236}">
              <a16:creationId xmlns:a16="http://schemas.microsoft.com/office/drawing/2014/main" id="{CF09A5C0-A70F-4B4D-A773-45268CC60544}"/>
            </a:ext>
          </a:extLst>
        </xdr:cNvPr>
        <xdr:cNvSpPr txBox="1"/>
      </xdr:nvSpPr>
      <xdr:spPr>
        <a:xfrm>
          <a:off x="144220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74403</xdr:rowOff>
    </xdr:from>
    <xdr:ext cx="340478" cy="259045"/>
    <xdr:sp macro="" textlink="">
      <xdr:nvSpPr>
        <xdr:cNvPr id="683" name="n_3mainValue【児童館】&#10;有形固定資産減価償却率">
          <a:extLst>
            <a:ext uri="{FF2B5EF4-FFF2-40B4-BE49-F238E27FC236}">
              <a16:creationId xmlns:a16="http://schemas.microsoft.com/office/drawing/2014/main" id="{C209B0FA-7221-4565-ACDC-BA97F7F1E775}"/>
            </a:ext>
          </a:extLst>
        </xdr:cNvPr>
        <xdr:cNvSpPr txBox="1"/>
      </xdr:nvSpPr>
      <xdr:spPr>
        <a:xfrm>
          <a:off x="13533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684" name="n_4mainValue【児童館】&#10;有形固定資産減価償却率">
          <a:extLst>
            <a:ext uri="{FF2B5EF4-FFF2-40B4-BE49-F238E27FC236}">
              <a16:creationId xmlns:a16="http://schemas.microsoft.com/office/drawing/2014/main" id="{3A681F28-6385-4D0A-B77A-FAC479586834}"/>
            </a:ext>
          </a:extLst>
        </xdr:cNvPr>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3FC44A6-FB5C-445D-A43C-14E4EFF2B9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57C50099-569A-4F20-9BEB-D5ED2F0538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ACBAFAA0-0A80-48CE-A183-6837D6D817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FD21AFDC-0BF4-467A-9E56-87030E53F2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EF83CBF-1E3A-4D70-9A17-7A298A7E2B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4658FD8-BA2D-4CDD-9247-603E6289BF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A7EE6660-A285-4B11-9045-6736E12C93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B587F8A3-9CA3-4466-B759-0D10ACFFCDE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E77A25E-EC4B-4F5A-BB7D-C1D265D8495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8642565C-4E9E-4692-8DF8-5565DB1894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8D7B8E4E-9B58-4076-9D60-50B266C52EC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27B6FF2A-A143-4E7C-A4E9-25C41CAEBF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6C04500E-559A-414B-BC8E-291A84E71D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33329432-2F71-4EAC-879C-40E05ADA86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267D466D-874E-4B52-8F03-7627B84A6C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35278B98-9713-48C9-BEA2-C585F27BDED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C332AC35-A713-4157-9476-6CDF66CF166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EA7FCF5D-D6A8-418C-82C5-DFA5B0CCE7A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680FEF11-C5D6-4708-86DB-6495D3699AA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DE9082BF-F45F-4FC4-88A6-301749471EC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77003807-5DFC-453F-846A-7AA4F11AA4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DF97199-B29E-4807-AA9B-94B28626A9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DAE7D2A4-2849-4087-86F9-C609663EEA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53BEF633-5693-46CF-B259-06E828DD875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A4C3F9BE-B087-4EFA-A7F9-E4289D3B915A}"/>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89AEFCCB-C765-4E53-BD8F-82ADC10B7E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C023FA59-69B3-4E84-A672-5349CD4B3D5F}"/>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58429850-F89B-48D3-BD9B-BACD0B0E72A9}"/>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FDFD8DD2-67B5-429A-9458-D6EDBCC45436}"/>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14E3C267-6732-4A33-B22D-9773B672E851}"/>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9574A752-29C1-4E4E-B88A-A41FB8D75897}"/>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39AA19E9-7708-4706-8036-E2C029CF0EDC}"/>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321CDA80-BC9D-4F83-AD62-728A776F50BA}"/>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C752B21C-0FE0-494C-AD6B-B99789DFD122}"/>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0C71A84-D3DF-42DE-9E38-C3BD4A33BF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9617D22-1FF6-4E08-B684-FDEF2C8FB8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1BB790B-2FF0-440C-AF43-1AC56EB809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476FF66-72D9-45EE-BD65-5183B9C353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2818D76-949D-4DA2-B8C6-5B26DEFC81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24" name="楕円 723">
          <a:extLst>
            <a:ext uri="{FF2B5EF4-FFF2-40B4-BE49-F238E27FC236}">
              <a16:creationId xmlns:a16="http://schemas.microsoft.com/office/drawing/2014/main" id="{531C536E-EED0-4CE1-A8FB-90DB93307C83}"/>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25" name="【児童館】&#10;一人当たり面積該当値テキスト">
          <a:extLst>
            <a:ext uri="{FF2B5EF4-FFF2-40B4-BE49-F238E27FC236}">
              <a16:creationId xmlns:a16="http://schemas.microsoft.com/office/drawing/2014/main" id="{CEDC7A77-4041-4EAC-9624-DB31827D4B89}"/>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69850</xdr:rowOff>
    </xdr:from>
    <xdr:to>
      <xdr:col>112</xdr:col>
      <xdr:colOff>38100</xdr:colOff>
      <xdr:row>82</xdr:row>
      <xdr:rowOff>0</xdr:rowOff>
    </xdr:to>
    <xdr:sp macro="" textlink="">
      <xdr:nvSpPr>
        <xdr:cNvPr id="726" name="楕円 725">
          <a:extLst>
            <a:ext uri="{FF2B5EF4-FFF2-40B4-BE49-F238E27FC236}">
              <a16:creationId xmlns:a16="http://schemas.microsoft.com/office/drawing/2014/main" id="{D3A593A7-E6CE-4D6A-A8E8-DC8C670BD05D}"/>
            </a:ext>
          </a:extLst>
        </xdr:cNvPr>
        <xdr:cNvSpPr/>
      </xdr:nvSpPr>
      <xdr:spPr>
        <a:xfrm>
          <a:off x="21272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120650</xdr:rowOff>
    </xdr:to>
    <xdr:cxnSp macro="">
      <xdr:nvCxnSpPr>
        <xdr:cNvPr id="727" name="直線コネクタ 726">
          <a:extLst>
            <a:ext uri="{FF2B5EF4-FFF2-40B4-BE49-F238E27FC236}">
              <a16:creationId xmlns:a16="http://schemas.microsoft.com/office/drawing/2014/main" id="{C14AB34B-BD10-4A27-87D2-76704123E3AB}"/>
            </a:ext>
          </a:extLst>
        </xdr:cNvPr>
        <xdr:cNvCxnSpPr/>
      </xdr:nvCxnSpPr>
      <xdr:spPr>
        <a:xfrm flipV="1">
          <a:off x="21323300" y="1398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28" name="楕円 727">
          <a:extLst>
            <a:ext uri="{FF2B5EF4-FFF2-40B4-BE49-F238E27FC236}">
              <a16:creationId xmlns:a16="http://schemas.microsoft.com/office/drawing/2014/main" id="{BA5D1F73-28FD-4ED2-8CCF-997926E52E8D}"/>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120650</xdr:rowOff>
    </xdr:from>
    <xdr:to>
      <xdr:col>111</xdr:col>
      <xdr:colOff>177800</xdr:colOff>
      <xdr:row>81</xdr:row>
      <xdr:rowOff>133350</xdr:rowOff>
    </xdr:to>
    <xdr:cxnSp macro="">
      <xdr:nvCxnSpPr>
        <xdr:cNvPr id="729" name="直線コネクタ 728">
          <a:extLst>
            <a:ext uri="{FF2B5EF4-FFF2-40B4-BE49-F238E27FC236}">
              <a16:creationId xmlns:a16="http://schemas.microsoft.com/office/drawing/2014/main" id="{825F72FB-5AA9-48C4-906C-FAABF5392A04}"/>
            </a:ext>
          </a:extLst>
        </xdr:cNvPr>
        <xdr:cNvCxnSpPr/>
      </xdr:nvCxnSpPr>
      <xdr:spPr>
        <a:xfrm flipV="1">
          <a:off x="20434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730" name="楕円 729">
          <a:extLst>
            <a:ext uri="{FF2B5EF4-FFF2-40B4-BE49-F238E27FC236}">
              <a16:creationId xmlns:a16="http://schemas.microsoft.com/office/drawing/2014/main" id="{F5F42277-9CAF-4C0C-8B21-BE0D64A1DD1D}"/>
            </a:ext>
          </a:extLst>
        </xdr:cNvPr>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146050</xdr:rowOff>
    </xdr:to>
    <xdr:cxnSp macro="">
      <xdr:nvCxnSpPr>
        <xdr:cNvPr id="731" name="直線コネクタ 730">
          <a:extLst>
            <a:ext uri="{FF2B5EF4-FFF2-40B4-BE49-F238E27FC236}">
              <a16:creationId xmlns:a16="http://schemas.microsoft.com/office/drawing/2014/main" id="{6450155D-34B2-4BEF-9757-15F0F0E37209}"/>
            </a:ext>
          </a:extLst>
        </xdr:cNvPr>
        <xdr:cNvCxnSpPr/>
      </xdr:nvCxnSpPr>
      <xdr:spPr>
        <a:xfrm flipV="1">
          <a:off x="19545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732" name="楕円 731">
          <a:extLst>
            <a:ext uri="{FF2B5EF4-FFF2-40B4-BE49-F238E27FC236}">
              <a16:creationId xmlns:a16="http://schemas.microsoft.com/office/drawing/2014/main" id="{609E1B8A-242B-4B90-BB30-B24A0E80541D}"/>
            </a:ext>
          </a:extLst>
        </xdr:cNvPr>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146050</xdr:rowOff>
    </xdr:from>
    <xdr:to>
      <xdr:col>102</xdr:col>
      <xdr:colOff>114300</xdr:colOff>
      <xdr:row>85</xdr:row>
      <xdr:rowOff>107950</xdr:rowOff>
    </xdr:to>
    <xdr:cxnSp macro="">
      <xdr:nvCxnSpPr>
        <xdr:cNvPr id="733" name="直線コネクタ 732">
          <a:extLst>
            <a:ext uri="{FF2B5EF4-FFF2-40B4-BE49-F238E27FC236}">
              <a16:creationId xmlns:a16="http://schemas.microsoft.com/office/drawing/2014/main" id="{67CF6D10-2778-43F4-99DE-F0753671D41F}"/>
            </a:ext>
          </a:extLst>
        </xdr:cNvPr>
        <xdr:cNvCxnSpPr/>
      </xdr:nvCxnSpPr>
      <xdr:spPr>
        <a:xfrm flipV="1">
          <a:off x="18656300" y="140335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94919C35-EFF7-407D-A0EE-B66F078BE158}"/>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86FE24CC-407F-47A2-AC17-8DF24B8BF833}"/>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6E3EFBA0-7A1D-4F2C-94B6-1E65998C09B4}"/>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A7B2B2FF-5693-4409-8CBA-B20A431BA60B}"/>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16527</xdr:rowOff>
    </xdr:from>
    <xdr:ext cx="469744" cy="259045"/>
    <xdr:sp macro="" textlink="">
      <xdr:nvSpPr>
        <xdr:cNvPr id="738" name="n_1mainValue【児童館】&#10;一人当たり面積">
          <a:extLst>
            <a:ext uri="{FF2B5EF4-FFF2-40B4-BE49-F238E27FC236}">
              <a16:creationId xmlns:a16="http://schemas.microsoft.com/office/drawing/2014/main" id="{04BF38E4-8934-470F-A91E-334FFB361E6F}"/>
            </a:ext>
          </a:extLst>
        </xdr:cNvPr>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39" name="n_2mainValue【児童館】&#10;一人当たり面積">
          <a:extLst>
            <a:ext uri="{FF2B5EF4-FFF2-40B4-BE49-F238E27FC236}">
              <a16:creationId xmlns:a16="http://schemas.microsoft.com/office/drawing/2014/main" id="{3B28DB94-7338-4628-AD09-662BE5A1E44D}"/>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740" name="n_3mainValue【児童館】&#10;一人当たり面積">
          <a:extLst>
            <a:ext uri="{FF2B5EF4-FFF2-40B4-BE49-F238E27FC236}">
              <a16:creationId xmlns:a16="http://schemas.microsoft.com/office/drawing/2014/main" id="{407F079A-5F7A-415B-A636-B8CD83F4A788}"/>
            </a:ext>
          </a:extLst>
        </xdr:cNvPr>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741" name="n_4mainValue【児童館】&#10;一人当たり面積">
          <a:extLst>
            <a:ext uri="{FF2B5EF4-FFF2-40B4-BE49-F238E27FC236}">
              <a16:creationId xmlns:a16="http://schemas.microsoft.com/office/drawing/2014/main" id="{967BC218-9D6F-4A56-8C44-FB4055497FF4}"/>
            </a:ext>
          </a:extLst>
        </xdr:cNvPr>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21275B51-0FC3-4CA9-A991-47BEB2D325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FA004DCB-2BCB-46CA-8FE9-35FCCCDAF6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3EB5AC84-F7A2-4A64-AABC-4019F6B76F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89070684-6424-4711-9E83-3C8E26FAD2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93F509A3-22DB-4B17-9532-11BA9F117B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FFCAB45-1EC8-4CA0-AAE2-E9F8D303F9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7B5700E7-CDC2-4B45-A8E4-0D79C87EE3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9D21999E-A98B-4CE0-922F-1A4EDF80E6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DBDD4F91-ACF5-4501-A6E6-BF483A3381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747E6361-8231-41AF-AFC4-12B9477020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A5D38225-C2D3-453D-B491-F8FA2E4542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CE744BA9-DA8A-4A4A-A276-C139AA3770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3EE3412E-5E85-46AC-BBEA-072D18C5665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FD6C2D4D-2B87-4906-B3D9-08E94104DB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F2D9E77D-59A6-40ED-BAD6-0689F4FB8A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D2DE1237-60EA-424C-9985-2F8F5695448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752FF3D2-925D-4EE3-B7B2-4BC01E200EC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B2F85EB7-069C-454B-8495-6677CD192B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A946226D-F63A-4890-A8D1-C57962973A5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79307886-0FCA-4683-8F65-38124F7437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B32B7141-60B5-434C-9A0E-A3384D492EC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7C4B542F-0446-4330-9D67-8017BFA4E3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13764ADB-29B2-4852-B831-E50E429D7D3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CBC2C6B4-F7A6-428A-A7EA-F058F8F793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D04643EC-A7E9-4596-910E-DCB91D5AF3D5}"/>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5333791E-A91F-4500-B9AD-EA59EE487E2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D2A475CC-87EE-4D79-AF46-7E5CCD47B71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141CD40B-970C-46F2-9138-09FC082723C1}"/>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1335B958-5A52-4ABD-8C16-D907144481BD}"/>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5D581912-3667-4710-A839-C5A2004638DA}"/>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4D019E56-C25B-4484-AE5F-9AEAA22BF7E9}"/>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DC49328F-9F9B-4FB7-A613-175A24D5DF36}"/>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CE853430-442B-4249-B82D-9CCF1CD4844F}"/>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6587A5A7-556B-43D1-B7FF-C9D0A71E9FCD}"/>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179B5C56-09C8-4958-BFF5-3F988CE0DF9C}"/>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1670046-F915-478B-8205-96CD66F34E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95E5D2E-5E0C-4996-943C-21ED925061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3CE93CC-2189-42EA-ACC9-94424B3F0A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7443CEA-6C4A-49B2-A312-6DF96EAB1A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2F77AEE-34C0-49EA-AD54-FD69270E8D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782" name="楕円 781">
          <a:extLst>
            <a:ext uri="{FF2B5EF4-FFF2-40B4-BE49-F238E27FC236}">
              <a16:creationId xmlns:a16="http://schemas.microsoft.com/office/drawing/2014/main" id="{1C4AA345-A055-42E3-B88B-00612693ED2D}"/>
            </a:ext>
          </a:extLst>
        </xdr:cNvPr>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783" name="【公民館】&#10;有形固定資産減価償却率該当値テキスト">
          <a:extLst>
            <a:ext uri="{FF2B5EF4-FFF2-40B4-BE49-F238E27FC236}">
              <a16:creationId xmlns:a16="http://schemas.microsoft.com/office/drawing/2014/main" id="{7B8CDE15-B173-4BF1-B82D-563576BB15F8}"/>
            </a:ext>
          </a:extLst>
        </xdr:cNvPr>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784" name="楕円 783">
          <a:extLst>
            <a:ext uri="{FF2B5EF4-FFF2-40B4-BE49-F238E27FC236}">
              <a16:creationId xmlns:a16="http://schemas.microsoft.com/office/drawing/2014/main" id="{E6D7B1E2-FED0-4D95-B735-E7B355322386}"/>
            </a:ext>
          </a:extLst>
        </xdr:cNvPr>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17145</xdr:rowOff>
    </xdr:to>
    <xdr:cxnSp macro="">
      <xdr:nvCxnSpPr>
        <xdr:cNvPr id="785" name="直線コネクタ 784">
          <a:extLst>
            <a:ext uri="{FF2B5EF4-FFF2-40B4-BE49-F238E27FC236}">
              <a16:creationId xmlns:a16="http://schemas.microsoft.com/office/drawing/2014/main" id="{575B131E-30B1-4EE9-871C-DD6E1B12B61A}"/>
            </a:ext>
          </a:extLst>
        </xdr:cNvPr>
        <xdr:cNvCxnSpPr/>
      </xdr:nvCxnSpPr>
      <xdr:spPr>
        <a:xfrm>
          <a:off x="15481300" y="180041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6" name="楕円 785">
          <a:extLst>
            <a:ext uri="{FF2B5EF4-FFF2-40B4-BE49-F238E27FC236}">
              <a16:creationId xmlns:a16="http://schemas.microsoft.com/office/drawing/2014/main" id="{23E8398F-9882-4916-9C4C-1449D72E2BE4}"/>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144780</xdr:rowOff>
    </xdr:to>
    <xdr:cxnSp macro="">
      <xdr:nvCxnSpPr>
        <xdr:cNvPr id="787" name="直線コネクタ 786">
          <a:extLst>
            <a:ext uri="{FF2B5EF4-FFF2-40B4-BE49-F238E27FC236}">
              <a16:creationId xmlns:a16="http://schemas.microsoft.com/office/drawing/2014/main" id="{D2475A85-BB6B-4B27-8A56-8921D4DDBDC7}"/>
            </a:ext>
          </a:extLst>
        </xdr:cNvPr>
        <xdr:cNvCxnSpPr/>
      </xdr:nvCxnSpPr>
      <xdr:spPr>
        <a:xfrm flipV="1">
          <a:off x="14592300" y="18004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788" name="楕円 787">
          <a:extLst>
            <a:ext uri="{FF2B5EF4-FFF2-40B4-BE49-F238E27FC236}">
              <a16:creationId xmlns:a16="http://schemas.microsoft.com/office/drawing/2014/main" id="{1F714AA3-AB8C-4C6E-934F-25A6B015B669}"/>
            </a:ext>
          </a:extLst>
        </xdr:cNvPr>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144780</xdr:rowOff>
    </xdr:to>
    <xdr:cxnSp macro="">
      <xdr:nvCxnSpPr>
        <xdr:cNvPr id="789" name="直線コネクタ 788">
          <a:extLst>
            <a:ext uri="{FF2B5EF4-FFF2-40B4-BE49-F238E27FC236}">
              <a16:creationId xmlns:a16="http://schemas.microsoft.com/office/drawing/2014/main" id="{836FA87E-6B4C-47BA-B5CF-CFEC7C22E3D9}"/>
            </a:ext>
          </a:extLst>
        </xdr:cNvPr>
        <xdr:cNvCxnSpPr/>
      </xdr:nvCxnSpPr>
      <xdr:spPr>
        <a:xfrm>
          <a:off x="13703300" y="180917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168275</xdr:rowOff>
    </xdr:from>
    <xdr:to>
      <xdr:col>67</xdr:col>
      <xdr:colOff>101600</xdr:colOff>
      <xdr:row>105</xdr:row>
      <xdr:rowOff>98425</xdr:rowOff>
    </xdr:to>
    <xdr:sp macro="" textlink="">
      <xdr:nvSpPr>
        <xdr:cNvPr id="790" name="楕円 789">
          <a:extLst>
            <a:ext uri="{FF2B5EF4-FFF2-40B4-BE49-F238E27FC236}">
              <a16:creationId xmlns:a16="http://schemas.microsoft.com/office/drawing/2014/main" id="{95CE3BFD-2D5C-4AC6-AAE1-5D183335944B}"/>
            </a:ext>
          </a:extLst>
        </xdr:cNvPr>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47625</xdr:rowOff>
    </xdr:from>
    <xdr:to>
      <xdr:col>71</xdr:col>
      <xdr:colOff>177800</xdr:colOff>
      <xdr:row>105</xdr:row>
      <xdr:rowOff>89536</xdr:rowOff>
    </xdr:to>
    <xdr:cxnSp macro="">
      <xdr:nvCxnSpPr>
        <xdr:cNvPr id="791" name="直線コネクタ 790">
          <a:extLst>
            <a:ext uri="{FF2B5EF4-FFF2-40B4-BE49-F238E27FC236}">
              <a16:creationId xmlns:a16="http://schemas.microsoft.com/office/drawing/2014/main" id="{5321EDDA-E1D7-4F77-BD21-CE008E1B893B}"/>
            </a:ext>
          </a:extLst>
        </xdr:cNvPr>
        <xdr:cNvCxnSpPr/>
      </xdr:nvCxnSpPr>
      <xdr:spPr>
        <a:xfrm>
          <a:off x="12814300" y="1804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a:extLst>
            <a:ext uri="{FF2B5EF4-FFF2-40B4-BE49-F238E27FC236}">
              <a16:creationId xmlns:a16="http://schemas.microsoft.com/office/drawing/2014/main" id="{784C78D3-A6A7-41A5-8718-59A83BB5CE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262264E4-F3C6-4C2F-B566-0FFBE4F48A5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DB62A637-6363-4E31-B667-22219BAEE2E9}"/>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C013E75-4C09-4DA7-A398-627B4AC0F75E}"/>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69232</xdr:rowOff>
    </xdr:from>
    <xdr:ext cx="405111" cy="259045"/>
    <xdr:sp macro="" textlink="">
      <xdr:nvSpPr>
        <xdr:cNvPr id="796" name="n_1mainValue【公民館】&#10;有形固定資産減価償却率">
          <a:extLst>
            <a:ext uri="{FF2B5EF4-FFF2-40B4-BE49-F238E27FC236}">
              <a16:creationId xmlns:a16="http://schemas.microsoft.com/office/drawing/2014/main" id="{6C00386B-97D7-4D6C-982A-351091C9D4AC}"/>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7" name="n_2mainValue【公民館】&#10;有形固定資産減価償却率">
          <a:extLst>
            <a:ext uri="{FF2B5EF4-FFF2-40B4-BE49-F238E27FC236}">
              <a16:creationId xmlns:a16="http://schemas.microsoft.com/office/drawing/2014/main" id="{39A6B98D-B2BC-4812-B0C4-47D5B31D4F46}"/>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798" name="n_3mainValue【公民館】&#10;有形固定資産減価償却率">
          <a:extLst>
            <a:ext uri="{FF2B5EF4-FFF2-40B4-BE49-F238E27FC236}">
              <a16:creationId xmlns:a16="http://schemas.microsoft.com/office/drawing/2014/main" id="{61EBB7AB-61EE-47E8-8242-6EA38E1BE7A4}"/>
            </a:ext>
          </a:extLst>
        </xdr:cNvPr>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799" name="n_4mainValue【公民館】&#10;有形固定資産減価償却率">
          <a:extLst>
            <a:ext uri="{FF2B5EF4-FFF2-40B4-BE49-F238E27FC236}">
              <a16:creationId xmlns:a16="http://schemas.microsoft.com/office/drawing/2014/main" id="{52736E89-E30C-4D49-98E6-532387EF1991}"/>
            </a:ext>
          </a:extLst>
        </xdr:cNvPr>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D31EDF2-D40B-4080-AA68-53F91380DC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FBC1F23A-75AA-41C8-B0E5-BFB268F6BF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C6C3692B-08B2-492E-8DD4-7909C4DEE3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2DE004B2-BF88-4AB1-917C-C298E5108E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18B1FD76-8984-4B14-B726-DBF345A6B5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16FA9BC8-97E2-42B7-8B11-A9F25B6E3F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9A33D03-3330-4966-BE08-A47583F4A2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95BA98AB-D098-4238-93AC-63C05E412D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476ADF0-A578-423A-8EE5-94D04DE805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1D636AA6-6168-4180-AA0C-9D211D4DDD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999752DC-9123-4BBA-B3CB-C30772292AE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9328F5BC-EE70-4ECE-98B5-B49A52C44E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A46F795E-A405-4C8F-92BC-BE90858BBA6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6E0EA132-0BE3-4B25-BC4E-CFC27A04F7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DBDA315B-97FE-4676-93C4-F99DB7A42E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C6950079-FC7A-416E-89ED-A7F78918431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F1B02C2A-FEE6-49BA-BC41-64B10FC754C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FCC381CF-B7B9-4A80-B10A-EC4788CC47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A6418D96-65BB-42C3-98B3-630BB1D6526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FDE8DF78-ADA4-4881-8C0A-87FD701DDA3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F2DD60A6-7522-441B-84A8-73889F69EA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F77F7182-A560-4F6C-9EDD-5CDF7A7265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3F6DDCB8-C35B-44D5-8375-4B1C1D9476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3AA5828E-F299-45A7-B14B-E57E85548E18}"/>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EB0AAC77-4B1C-4514-8948-6B59F01E491A}"/>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D549C098-0B37-4906-AC8E-F70E1370FCB7}"/>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F3A72D7B-60F5-4977-910D-EF8D79D25F01}"/>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8335AFD4-25A3-41CC-A8A3-59B4DCBB135F}"/>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a:extLst>
            <a:ext uri="{FF2B5EF4-FFF2-40B4-BE49-F238E27FC236}">
              <a16:creationId xmlns:a16="http://schemas.microsoft.com/office/drawing/2014/main" id="{23ADA04A-86C6-4B50-92B9-087A6A1C1063}"/>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EBE2A110-EF29-4AA2-9358-2AC231F0F5B4}"/>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AB3A6F5-807B-4950-A829-E09D513330E2}"/>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DD25EC58-A7EA-4B4A-8193-D1B34BBE7071}"/>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92943135-2367-48ED-A180-D0F1A5E91472}"/>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C7596FAF-D8FB-44F4-98E7-7F6954B9A05C}"/>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A0A04CD-8674-4C68-9B22-EB87D27366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DC9EF8A-CC6B-4DDB-9519-2865EDF26E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299AD4D-ACEF-4659-A3EC-4895342540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D2476F1-1F54-4C73-9251-CDD57FE0CD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9C49CAF-0A79-4D18-91E6-BC9C889088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839" name="楕円 838">
          <a:extLst>
            <a:ext uri="{FF2B5EF4-FFF2-40B4-BE49-F238E27FC236}">
              <a16:creationId xmlns:a16="http://schemas.microsoft.com/office/drawing/2014/main" id="{2EC7941D-84A7-4033-9BFE-D5DA9348458A}"/>
            </a:ext>
          </a:extLst>
        </xdr:cNvPr>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8272</xdr:rowOff>
    </xdr:from>
    <xdr:ext cx="469744" cy="259045"/>
    <xdr:sp macro="" textlink="">
      <xdr:nvSpPr>
        <xdr:cNvPr id="840" name="【公民館】&#10;一人当たり面積該当値テキスト">
          <a:extLst>
            <a:ext uri="{FF2B5EF4-FFF2-40B4-BE49-F238E27FC236}">
              <a16:creationId xmlns:a16="http://schemas.microsoft.com/office/drawing/2014/main" id="{D08DBB7D-813B-4F08-A2C3-D4E4DF5089B2}"/>
            </a:ext>
          </a:extLst>
        </xdr:cNvPr>
        <xdr:cNvSpPr txBox="1"/>
      </xdr:nvSpPr>
      <xdr:spPr>
        <a:xfrm>
          <a:off x="22199600"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41" name="楕円 840">
          <a:extLst>
            <a:ext uri="{FF2B5EF4-FFF2-40B4-BE49-F238E27FC236}">
              <a16:creationId xmlns:a16="http://schemas.microsoft.com/office/drawing/2014/main" id="{B15ECE28-55A7-4B29-B400-13268C3B72B1}"/>
            </a:ext>
          </a:extLst>
        </xdr:cNvPr>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36195</xdr:rowOff>
    </xdr:from>
    <xdr:to>
      <xdr:col>116</xdr:col>
      <xdr:colOff>63500</xdr:colOff>
      <xdr:row>105</xdr:row>
      <xdr:rowOff>49530</xdr:rowOff>
    </xdr:to>
    <xdr:cxnSp macro="">
      <xdr:nvCxnSpPr>
        <xdr:cNvPr id="842" name="直線コネクタ 841">
          <a:extLst>
            <a:ext uri="{FF2B5EF4-FFF2-40B4-BE49-F238E27FC236}">
              <a16:creationId xmlns:a16="http://schemas.microsoft.com/office/drawing/2014/main" id="{5D4CAB84-A043-406B-941C-4D1A2C2FD514}"/>
            </a:ext>
          </a:extLst>
        </xdr:cNvPr>
        <xdr:cNvCxnSpPr/>
      </xdr:nvCxnSpPr>
      <xdr:spPr>
        <a:xfrm flipV="1">
          <a:off x="21323300" y="180384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xdr:rowOff>
    </xdr:from>
    <xdr:to>
      <xdr:col>107</xdr:col>
      <xdr:colOff>101600</xdr:colOff>
      <xdr:row>105</xdr:row>
      <xdr:rowOff>109855</xdr:rowOff>
    </xdr:to>
    <xdr:sp macro="" textlink="">
      <xdr:nvSpPr>
        <xdr:cNvPr id="843" name="楕円 842">
          <a:extLst>
            <a:ext uri="{FF2B5EF4-FFF2-40B4-BE49-F238E27FC236}">
              <a16:creationId xmlns:a16="http://schemas.microsoft.com/office/drawing/2014/main" id="{2EB4DF40-EE94-4837-BCC0-2DDD33B7BDB8}"/>
            </a:ext>
          </a:extLst>
        </xdr:cNvPr>
        <xdr:cNvSpPr/>
      </xdr:nvSpPr>
      <xdr:spPr>
        <a:xfrm>
          <a:off x="2038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59055</xdr:rowOff>
    </xdr:to>
    <xdr:cxnSp macro="">
      <xdr:nvCxnSpPr>
        <xdr:cNvPr id="844" name="直線コネクタ 843">
          <a:extLst>
            <a:ext uri="{FF2B5EF4-FFF2-40B4-BE49-F238E27FC236}">
              <a16:creationId xmlns:a16="http://schemas.microsoft.com/office/drawing/2014/main" id="{CC65C017-4AC3-49E0-8D57-6EF4461CBEDA}"/>
            </a:ext>
          </a:extLst>
        </xdr:cNvPr>
        <xdr:cNvCxnSpPr/>
      </xdr:nvCxnSpPr>
      <xdr:spPr>
        <a:xfrm flipV="1">
          <a:off x="20434300" y="1805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45" name="楕円 844">
          <a:extLst>
            <a:ext uri="{FF2B5EF4-FFF2-40B4-BE49-F238E27FC236}">
              <a16:creationId xmlns:a16="http://schemas.microsoft.com/office/drawing/2014/main" id="{209B9469-EB77-4851-B3B7-7BCFB12DE863}"/>
            </a:ext>
          </a:extLst>
        </xdr:cNvPr>
        <xdr:cNvSpPr/>
      </xdr:nvSpPr>
      <xdr:spPr>
        <a:xfrm>
          <a:off x="19494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59055</xdr:rowOff>
    </xdr:from>
    <xdr:to>
      <xdr:col>107</xdr:col>
      <xdr:colOff>50800</xdr:colOff>
      <xdr:row>105</xdr:row>
      <xdr:rowOff>70486</xdr:rowOff>
    </xdr:to>
    <xdr:cxnSp macro="">
      <xdr:nvCxnSpPr>
        <xdr:cNvPr id="846" name="直線コネクタ 845">
          <a:extLst>
            <a:ext uri="{FF2B5EF4-FFF2-40B4-BE49-F238E27FC236}">
              <a16:creationId xmlns:a16="http://schemas.microsoft.com/office/drawing/2014/main" id="{4D557ABB-5793-497B-9BB1-988B901FE2CE}"/>
            </a:ext>
          </a:extLst>
        </xdr:cNvPr>
        <xdr:cNvCxnSpPr/>
      </xdr:nvCxnSpPr>
      <xdr:spPr>
        <a:xfrm flipV="1">
          <a:off x="19545300" y="180613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847" name="楕円 846">
          <a:extLst>
            <a:ext uri="{FF2B5EF4-FFF2-40B4-BE49-F238E27FC236}">
              <a16:creationId xmlns:a16="http://schemas.microsoft.com/office/drawing/2014/main" id="{1EBC29FC-C3F7-4AED-9B27-2054487E9E2B}"/>
            </a:ext>
          </a:extLst>
        </xdr:cNvPr>
        <xdr:cNvSpPr/>
      </xdr:nvSpPr>
      <xdr:spPr>
        <a:xfrm>
          <a:off x="18605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70486</xdr:rowOff>
    </xdr:from>
    <xdr:to>
      <xdr:col>102</xdr:col>
      <xdr:colOff>114300</xdr:colOff>
      <xdr:row>105</xdr:row>
      <xdr:rowOff>80011</xdr:rowOff>
    </xdr:to>
    <xdr:cxnSp macro="">
      <xdr:nvCxnSpPr>
        <xdr:cNvPr id="848" name="直線コネクタ 847">
          <a:extLst>
            <a:ext uri="{FF2B5EF4-FFF2-40B4-BE49-F238E27FC236}">
              <a16:creationId xmlns:a16="http://schemas.microsoft.com/office/drawing/2014/main" id="{1F940105-D97C-4AB3-B6EF-0D25C016DDFC}"/>
            </a:ext>
          </a:extLst>
        </xdr:cNvPr>
        <xdr:cNvCxnSpPr/>
      </xdr:nvCxnSpPr>
      <xdr:spPr>
        <a:xfrm flipV="1">
          <a:off x="18656300" y="18072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D5228465-9AE4-4CF3-B8AC-627AA8BC2339}"/>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1468407A-E5A6-4780-9E57-51E6B0EF801D}"/>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702A0728-FC66-4DE4-BC95-49F0D0F5609C}"/>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944F94F9-ECA8-4092-B24D-B742CF76525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53" name="n_1mainValue【公民館】&#10;一人当たり面積">
          <a:extLst>
            <a:ext uri="{FF2B5EF4-FFF2-40B4-BE49-F238E27FC236}">
              <a16:creationId xmlns:a16="http://schemas.microsoft.com/office/drawing/2014/main" id="{DBECD783-3970-4F99-91E4-E170FB5AC44A}"/>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126382</xdr:rowOff>
    </xdr:from>
    <xdr:ext cx="469744" cy="259045"/>
    <xdr:sp macro="" textlink="">
      <xdr:nvSpPr>
        <xdr:cNvPr id="854" name="n_2mainValue【公民館】&#10;一人当たり面積">
          <a:extLst>
            <a:ext uri="{FF2B5EF4-FFF2-40B4-BE49-F238E27FC236}">
              <a16:creationId xmlns:a16="http://schemas.microsoft.com/office/drawing/2014/main" id="{BC7F81D5-18A6-4362-AADD-586673820779}"/>
            </a:ext>
          </a:extLst>
        </xdr:cNvPr>
        <xdr:cNvSpPr txBox="1"/>
      </xdr:nvSpPr>
      <xdr:spPr>
        <a:xfrm>
          <a:off x="20199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5" name="n_3mainValue【公民館】&#10;一人当たり面積">
          <a:extLst>
            <a:ext uri="{FF2B5EF4-FFF2-40B4-BE49-F238E27FC236}">
              <a16:creationId xmlns:a16="http://schemas.microsoft.com/office/drawing/2014/main" id="{CE32DEC1-C643-4B6F-969E-250EEDDCD105}"/>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147338</xdr:rowOff>
    </xdr:from>
    <xdr:ext cx="469744" cy="259045"/>
    <xdr:sp macro="" textlink="">
      <xdr:nvSpPr>
        <xdr:cNvPr id="856" name="n_4mainValue【公民館】&#10;一人当たり面積">
          <a:extLst>
            <a:ext uri="{FF2B5EF4-FFF2-40B4-BE49-F238E27FC236}">
              <a16:creationId xmlns:a16="http://schemas.microsoft.com/office/drawing/2014/main" id="{1EB6582B-7ACA-4459-8C61-A0C0B1F75137}"/>
            </a:ext>
          </a:extLst>
        </xdr:cNvPr>
        <xdr:cNvSpPr txBox="1"/>
      </xdr:nvSpPr>
      <xdr:spPr>
        <a:xfrm>
          <a:off x="18421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0B32F58-EACC-4218-BD35-DDC158B401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84F7E801-6D1B-4084-8E33-382D22721C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CAF8DBFB-ADBA-4A35-A0A6-A564339234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●類似団体と比較して特に有形固定資産減価償却率が高くなっている施設は、道路、保育所、学校施設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あり、特に低くなっている施設は、公営住宅、児童館（センター）である。公共施設等総合管理計画は平成２８年度末に策定。個別施設計画は令和２年度末に策定し、令和４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は両計画の改訂等見直しの事業を行っている。計画の改訂等後に長寿命化整備或いは統合廃止などの具体的な取り組みを進めることとしている。学校施設、保育所については老朽化が進み、有形固定資産減価償却率が高くなっているが、これらの施設について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月に「飯山市学校・保育園適正規模等検討委員会」の答申を受けて、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「新たな小学校づくり」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ている。公営住宅については類似団体平均を大きく下回っているが、これは近年、人口対策、特に移住定住策として新たな公営住宅建設や、老朽化した施設の更新を進めているためである。また、児童館については、新たな施設建設により極端に低い値を示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道路、橋梁の延長や一人当たりの面積については、新たな施設建設が行われているのは一部の事業だが、市の人口が減少しているため、ほぼ全てが僅かに増加した数値を示す結果となっている。児童館については、飯山地区内の児童センター及び児童館を統合して、新たに児童福祉の拠点となる複合施設を建設し、その充実を図ったことから、一人当たり面積については大幅に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学校施設において、有形固定資産減価償却率は類似団体平均を上回っており、施設の老朽化が進んでいることを示している。また、学校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保育所は有形固定資産減価償却率が特に高いが、維持管理経費の増加に留意しつつ、学校は統廃合の取り組みを進めることにより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引き続き子育て環境の整備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984A62-CF8F-41EF-8017-435246F3E3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B4C977-5BF9-4E4C-9A52-FF5E601FAC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210040-50A5-4BC4-BB36-9E216802F5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B47C6C-A486-4F03-ABD5-01010135ED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31604A-1FE9-4BDC-9A81-71776B6E0B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CE4A25-01EC-4A8D-90E4-011E33E227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DD0757-C7A7-4CEA-B5E7-B2091270B7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797CB0-D085-402A-8A25-49CEF713D2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9849E6-3A66-4143-9637-5796739F76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8AAAD5-113B-483E-8114-05B1EFA483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0004A3-9CB8-4033-87DA-35D05F1FC3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F0AC4B-9BC2-4BF1-81E0-81766B3030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6A70A7-BD74-4242-8EED-57B05BD9AA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6A4A13-B1C3-4B50-BD32-B852376CAD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13DAC1-F2F5-4712-BC58-3F9159DAD8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3F6438-0A08-49CE-AAE3-B41E16BD09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AB4E0B-BB2B-475A-B75A-DD956D3523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8F94DE-A822-461E-A0F7-AB3F1A0D5F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0D1DB6-45B0-4ED7-A6AF-5FB70E8A34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6F51AE-2ADB-4076-8E30-BF32481B84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83AEE4-06C7-42CB-B823-D89FAADC85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A70BE4-CB72-4354-B027-7B16ED4142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C9AE74-09B5-4096-8B76-2893A77AE7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1D83B2-1D55-4E96-99FB-6D43264875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8B51CC-7CA5-40CA-87CB-063ED9F645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A4A453-6885-4B40-8A82-5BE3DB6371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E16D15-BE41-4A8B-8D7A-4D48EC98C8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F1621D-B690-4127-9C61-BB2C4CACF4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C9EADE-5423-4245-BC0A-3A03BB1970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A2819E-D540-45F8-B651-77DA1F6545B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3F3E96-9514-411D-BF13-0A6537E30D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E1CAB8-436B-46C4-8F84-AC2A9B165C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3B54ED-ECEE-439F-9FB4-56736D2B78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3EE7CE-DFF5-45DE-BFCC-B18B484757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67A41A-A38F-43BE-BEBE-65A6C57A3F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DFC92C-A6C1-44F3-85EF-7510EE7AF6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8ED77A-3A60-497F-85DC-3A5AD2936B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0EF422-4842-417A-9001-AB6BB90067B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8F521B-FAB9-4C40-BCD1-E1712B622D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C79C02-CA96-4BED-933C-0269953B63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490A95-B248-402A-B032-EACC6EA180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F62B0C-2056-45F9-B723-B9EDAE6F4A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6A42BDD-AB5C-4D59-8496-4AC1CE6A18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C2C4BC6-18D4-4223-8756-A54D59D349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A13EEB1-A287-472C-9B4B-51C1F07DD3C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C86738F-6DF5-4C32-A8B2-53386E0DCF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CF8C2A2-4AD3-4AAD-AB69-E5AA4796EDF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F450E1-5E99-4C92-92AB-D3E1C99A219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057BBB-CAA3-42D7-B2EB-94FAB81FE3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86778E3-01EA-41BB-978C-B4C65679E4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59BE35-FEE5-485F-99D1-B969018CC10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0D84999-1C64-485C-99A8-25D3659ECB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D0203DB-13FC-48DE-ACE8-ED02D27FEE5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40582E3-51D3-4046-B25E-3AD6193B3AF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3967CF-27AB-4A28-A971-EC223098D1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FC9EE6B-AC36-4AEE-9AB7-57C1E89C8C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A7ABEB2-9731-46D1-8CDD-F2F1658EFF3E}"/>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F573845-CB25-4CA2-8F41-59E726A1F3F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C05B094-4008-421C-8D87-6F42DE014A2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BEA1723-9FE9-41EB-9BAD-61776C86D08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27E0A00-0FC2-4D83-97C1-D7FFBC1153D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4C8C32DB-CD89-441D-8E91-F380EA956C39}"/>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ADC9BCDE-C363-4076-9937-2651F4BF286F}"/>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BE745735-9ECD-41C1-8BE1-D1AA22D1E6D5}"/>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110A4C4B-5BCE-4EA6-8205-E2C7899BCD86}"/>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2D2D4281-D202-4692-8A55-19F0740334A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E26FEA78-1E3E-4467-AA86-41CDBDBC9AC1}"/>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43C86E-012D-4A69-9DDF-3D6E7810C4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C990C9-2E9D-479B-88BE-8E29171D36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5076EB-936E-4CC4-95CF-C6B21203A0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76A42E-AB17-41C8-B5C8-C42B64DF9C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8FB269F-3486-4B22-BD8E-7CDB6C806A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AD7E5B72-4126-4AB7-ACD7-CDD11090E4DE}"/>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BECE10B4-1985-493B-B877-219ECF311ADC}"/>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9A87EFDB-7BE7-42B0-84F5-64AC499D3843}"/>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86021C59-5252-456F-B09D-023C42B6D164}"/>
            </a:ext>
          </a:extLst>
        </xdr:cNvPr>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2D0C8769-8A9F-4847-A37A-F6A868A15EC1}"/>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6C1B7D3F-A2EC-478F-B329-C26ECD11B929}"/>
            </a:ext>
          </a:extLst>
        </xdr:cNvPr>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C7C16A42-F007-4862-9680-4BE19BC1076B}"/>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5EA4127A-BAE7-4FB8-B39C-47A650A0985D}"/>
            </a:ext>
          </a:extLst>
        </xdr:cNvPr>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DF555364-8DFC-4070-8D39-3B40B7C83DCF}"/>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C851E540-1152-48E2-AED5-DE69482BADB5}"/>
            </a:ext>
          </a:extLst>
        </xdr:cNvPr>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F8EB98D7-96A3-4895-B18B-78417C6AFD8A}"/>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D2C5656A-E579-4FD4-B896-8B2FAEAF5EFA}"/>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4A3B40A0-72EF-4114-AE94-CF3A3C9AE569}"/>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3AC2F5B7-4CAC-4FA6-B2DD-044DBB7AEB2B}"/>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204C8BED-B54E-44F9-894C-109F17C4F669}"/>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C02E1B67-E6AA-4995-B057-E1CD63FB657E}"/>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2DCCF243-E8B1-4CE2-B0B9-E342CE6ECC6B}"/>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EC293E4C-B2E6-419B-83BD-7BE0BB7990C8}"/>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5E4D3A-46C6-4C7C-9D5F-C5F17FC41F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A047E10-E615-49BE-A63B-7BAB09CCB5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6890DAC-6883-4A04-9913-212FC85364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2AD928E-7A0C-4E99-97B5-56A1996385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EAD7ED-E6CA-498A-8C28-DC768B81AE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09A2BBF-15C5-4EB1-9A89-04AC49B253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36F0414-9B46-4A80-947F-F2E6EA2E96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2836363-3DF7-4AC9-B8D1-768904DEED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77A3FC9-70FB-45A3-91AF-629CB1A860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150EC85-00A5-454F-8C60-CAB4DAA355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CA493F8-D6E3-4A4E-8FB1-753ECB6AAD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E17761C-FCA1-4C22-8B7E-9ED237A87EB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40949ED-A75A-4861-9ABA-D04E555277A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9065F8E-A0ED-428E-98CB-F7A3560B6B4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CCB4F19-5DF2-4BD5-9A73-26176538A7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36D0BB7-A832-4082-B855-02858E82349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AECB2D1-A4FC-48FF-B335-6F2B8427AE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742B1E0-3072-436A-B784-81D11A461E0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9A167A5-0D05-4AD0-BB88-1DB0A1EC82D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36EED87-56A4-40F6-84F9-54F841FBC94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435303F-76CF-44E3-892A-630CF32D1A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F7AEF1C-887A-4395-B2F6-72D0C06E93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C96FB79-CBF8-419A-BCEA-F095903C1E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21E39BF1-2C05-4102-96EB-04988F5AB48A}"/>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FA90AB1-2812-40EC-9526-123EEAE87FE1}"/>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6751CA2-EBE2-406D-9DF0-3A5419D17B9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15BD96FE-C035-4637-83C7-97D8FCAF2508}"/>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66144CE6-8450-4080-8ECB-EE24401B0B48}"/>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7449ADD7-EE24-4CD6-8FB6-AE3CC9130AF9}"/>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5D6E20A9-06DD-454D-BF55-F1948CDCB4F1}"/>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E8A2D4F1-D938-4999-8984-7E21F7FF508F}"/>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4910FF0-7231-45FB-B53F-C50B12EB9114}"/>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527E7474-AC15-4AF7-8648-F4498FCED144}"/>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5C9EE703-27D5-4F21-AA81-E4587484AEA1}"/>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DF2101-4D38-49FC-A50D-22547186012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6DCE025-4C19-4313-B9B8-2260AF08F1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9E52F20-EC0B-4599-A39C-2FD9B1D7AF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018153D-5F1A-49F5-99C8-0E5926E453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801229-66D5-423A-902D-1F7AF4F885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31" name="楕円 130">
          <a:extLst>
            <a:ext uri="{FF2B5EF4-FFF2-40B4-BE49-F238E27FC236}">
              <a16:creationId xmlns:a16="http://schemas.microsoft.com/office/drawing/2014/main" id="{C75387AA-A934-4DB4-A5AD-4A61622C9A0B}"/>
            </a:ext>
          </a:extLst>
        </xdr:cNvPr>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53357</xdr:rowOff>
    </xdr:from>
    <xdr:ext cx="469744" cy="259045"/>
    <xdr:sp macro="" textlink="">
      <xdr:nvSpPr>
        <xdr:cNvPr id="132" name="【図書館】&#10;一人当たり面積該当値テキスト">
          <a:extLst>
            <a:ext uri="{FF2B5EF4-FFF2-40B4-BE49-F238E27FC236}">
              <a16:creationId xmlns:a16="http://schemas.microsoft.com/office/drawing/2014/main" id="{85DCB25E-477E-463E-BFD0-622C5EB858A7}"/>
            </a:ext>
          </a:extLst>
        </xdr:cNvPr>
        <xdr:cNvSpPr txBox="1"/>
      </xdr:nvSpPr>
      <xdr:spPr>
        <a:xfrm>
          <a:off x="10515600"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id="{F11C78EF-2A46-4E08-94BB-38FD56ECA5BF}"/>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id="{B3F5ABB0-610A-4049-ACFA-9F04A8B97D85}"/>
            </a:ext>
          </a:extLst>
        </xdr:cNvPr>
        <xdr:cNvCxnSpPr/>
      </xdr:nvCxnSpPr>
      <xdr:spPr>
        <a:xfrm flipV="1">
          <a:off x="9639300" y="698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5" name="楕円 134">
          <a:extLst>
            <a:ext uri="{FF2B5EF4-FFF2-40B4-BE49-F238E27FC236}">
              <a16:creationId xmlns:a16="http://schemas.microsoft.com/office/drawing/2014/main" id="{D197CD6D-9AB1-47BB-AC8D-363FF6799F27}"/>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36" name="直線コネクタ 135">
          <a:extLst>
            <a:ext uri="{FF2B5EF4-FFF2-40B4-BE49-F238E27FC236}">
              <a16:creationId xmlns:a16="http://schemas.microsoft.com/office/drawing/2014/main" id="{BE108196-593E-4099-879E-E0AABE6439AA}"/>
            </a:ext>
          </a:extLst>
        </xdr:cNvPr>
        <xdr:cNvCxnSpPr/>
      </xdr:nvCxnSpPr>
      <xdr:spPr>
        <a:xfrm flipV="1">
          <a:off x="8750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a:extLst>
            <a:ext uri="{FF2B5EF4-FFF2-40B4-BE49-F238E27FC236}">
              <a16:creationId xmlns:a16="http://schemas.microsoft.com/office/drawing/2014/main" id="{2A1AC280-DA61-4E63-B0C5-A1C14D6CF735}"/>
            </a:ext>
          </a:extLst>
        </xdr:cNvPr>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140970</xdr:rowOff>
    </xdr:to>
    <xdr:cxnSp macro="">
      <xdr:nvCxnSpPr>
        <xdr:cNvPr id="138" name="直線コネクタ 137">
          <a:extLst>
            <a:ext uri="{FF2B5EF4-FFF2-40B4-BE49-F238E27FC236}">
              <a16:creationId xmlns:a16="http://schemas.microsoft.com/office/drawing/2014/main" id="{15B1F5F7-EFBE-4258-9BDD-07E5E56390B2}"/>
            </a:ext>
          </a:extLst>
        </xdr:cNvPr>
        <xdr:cNvCxnSpPr/>
      </xdr:nvCxnSpPr>
      <xdr:spPr>
        <a:xfrm flipV="1">
          <a:off x="7861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9" name="楕円 138">
          <a:extLst>
            <a:ext uri="{FF2B5EF4-FFF2-40B4-BE49-F238E27FC236}">
              <a16:creationId xmlns:a16="http://schemas.microsoft.com/office/drawing/2014/main" id="{1912D063-90EB-422D-AF26-212D737B5B97}"/>
            </a:ext>
          </a:extLst>
        </xdr:cNvPr>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144780</xdr:rowOff>
    </xdr:to>
    <xdr:cxnSp macro="">
      <xdr:nvCxnSpPr>
        <xdr:cNvPr id="140" name="直線コネクタ 139">
          <a:extLst>
            <a:ext uri="{FF2B5EF4-FFF2-40B4-BE49-F238E27FC236}">
              <a16:creationId xmlns:a16="http://schemas.microsoft.com/office/drawing/2014/main" id="{2456E3CA-1A79-482B-B0CE-B154E6A80378}"/>
            </a:ext>
          </a:extLst>
        </xdr:cNvPr>
        <xdr:cNvCxnSpPr/>
      </xdr:nvCxnSpPr>
      <xdr:spPr>
        <a:xfrm flipV="1">
          <a:off x="6972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2C531062-7C3D-4166-9FA6-A7D21DEC44FB}"/>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B4CA50CD-679F-4F98-9E33-90F60D4EE1EF}"/>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C5E3D136-0A66-4BD9-812E-188CD0D3B602}"/>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A14916FD-F3D4-4C67-BE41-98CD05D6AD51}"/>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25417</xdr:rowOff>
    </xdr:from>
    <xdr:ext cx="469744" cy="259045"/>
    <xdr:sp macro="" textlink="">
      <xdr:nvSpPr>
        <xdr:cNvPr id="145" name="n_1mainValue【図書館】&#10;一人当たり面積">
          <a:extLst>
            <a:ext uri="{FF2B5EF4-FFF2-40B4-BE49-F238E27FC236}">
              <a16:creationId xmlns:a16="http://schemas.microsoft.com/office/drawing/2014/main" id="{32BB5BB7-9533-4C9D-8875-CCC6F934D9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6" name="n_2mainValue【図書館】&#10;一人当たり面積">
          <a:extLst>
            <a:ext uri="{FF2B5EF4-FFF2-40B4-BE49-F238E27FC236}">
              <a16:creationId xmlns:a16="http://schemas.microsoft.com/office/drawing/2014/main" id="{E7094D19-2B2C-41C5-B601-CF303E6B87C3}"/>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36847</xdr:rowOff>
    </xdr:from>
    <xdr:ext cx="469744" cy="259045"/>
    <xdr:sp macro="" textlink="">
      <xdr:nvSpPr>
        <xdr:cNvPr id="147" name="n_3mainValue【図書館】&#10;一人当たり面積">
          <a:extLst>
            <a:ext uri="{FF2B5EF4-FFF2-40B4-BE49-F238E27FC236}">
              <a16:creationId xmlns:a16="http://schemas.microsoft.com/office/drawing/2014/main" id="{EB53C6F2-17D7-4C7D-BF9C-D5C0B95D737E}"/>
            </a:ext>
          </a:extLst>
        </xdr:cNvPr>
        <xdr:cNvSpPr txBox="1"/>
      </xdr:nvSpPr>
      <xdr:spPr>
        <a:xfrm>
          <a:off x="7626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8" name="n_4mainValue【図書館】&#10;一人当たり面積">
          <a:extLst>
            <a:ext uri="{FF2B5EF4-FFF2-40B4-BE49-F238E27FC236}">
              <a16:creationId xmlns:a16="http://schemas.microsoft.com/office/drawing/2014/main" id="{9D17457D-5447-41BC-8966-F694546F8DF1}"/>
            </a:ext>
          </a:extLst>
        </xdr:cNvPr>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8A1E333-ACEC-4EE0-A291-D5D2E5D26C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756F481-5CFA-44FD-BA9E-3609C8043F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2CFE1B5-452A-48B5-82EB-ECF3F3AC09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4AAC36A-0F8F-48C6-A275-20F44D20C1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C258C4-0430-4F0D-B0F8-94105BB350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FEB62AE-1EDB-4C45-8B52-0EC0237B5E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D3F8570-53B1-4E29-8282-52ABEF4E57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537C4A1-7929-4A45-8316-E55759089A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1212A45-9291-412B-929A-A6B4310C8D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EC79D29-4D15-492D-90E1-A88B9348F8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D0E8940-058C-4816-B605-A118B1829D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96AD7D1-0A91-4EBD-9BC5-D2818EBAF65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2F823FE6-77DF-4101-9CEA-14A0925DA4B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58EEF70-0885-4F85-AD5F-A66EFFB5065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06DAF44-0EA6-491D-9636-EEE283141B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A2EBCFB-1AC3-47EE-85B9-D9A31D15B02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77188B1-1D20-43CF-AA01-D83D7E4529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73C6C87-8E4D-4E23-A40E-E4B8184C72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E1DF2E7-7129-4AD2-B36A-48D59561DC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A3532D0-95C3-46EF-BB28-4F1CD4396D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9871970-EA0C-4DC7-95AF-EA639D4F7E1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2DAB1B6-F985-448B-9190-E43B20EE7B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5870AD95-28EA-4B67-97AD-6EA688E9D99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E45E14F-B9A4-4459-9FC3-4E482EB507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CFAB6AC-F421-4E1F-A458-3B48277C31ED}"/>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37E7CB25-9F07-45FE-AEBC-7F921F757C3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DE98434-5F89-4AC1-AD13-87E4D080523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15D9B44-1854-4B3D-9E3B-852BB7163BC7}"/>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8DE06E58-AD0E-4569-8EBE-C537C0A73DA5}"/>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43CE8E1-EFDA-44A2-BE9E-546FEF3D93E5}"/>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4D889CCD-4109-4300-B9A2-856BE1009CC2}"/>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C4743C06-1863-4A46-A119-5D7FA8A2830D}"/>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5E4FE0D5-0B51-4F56-8393-79865B62633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2CDC0986-7895-464B-A0A5-B3DE0647D99D}"/>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B6871C84-CCD7-4A00-B510-18072165FEB8}"/>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64928A-44D4-4EAD-9019-5A0825DC66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248BB6-84E6-443D-B439-E74A60E089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3ADA35C-B61C-4E75-B2A7-DD4A5978ED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BE932DE-EE74-4E20-87D2-440FC1FB9D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BEB074B-8CDE-44D8-8427-A6B5B174FF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9" name="楕円 188">
          <a:extLst>
            <a:ext uri="{FF2B5EF4-FFF2-40B4-BE49-F238E27FC236}">
              <a16:creationId xmlns:a16="http://schemas.microsoft.com/office/drawing/2014/main" id="{C2C62C80-CB1C-4795-8B5B-D21C7B41FE26}"/>
            </a:ext>
          </a:extLst>
        </xdr:cNvPr>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BFFCF79-AEEC-4235-B05A-8179DE165A67}"/>
            </a:ext>
          </a:extLst>
        </xdr:cNvPr>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1" name="楕円 190">
          <a:extLst>
            <a:ext uri="{FF2B5EF4-FFF2-40B4-BE49-F238E27FC236}">
              <a16:creationId xmlns:a16="http://schemas.microsoft.com/office/drawing/2014/main" id="{C4CFBBFA-800D-42AB-A6A6-5263608F4132}"/>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53340</xdr:rowOff>
    </xdr:to>
    <xdr:cxnSp macro="">
      <xdr:nvCxnSpPr>
        <xdr:cNvPr id="192" name="直線コネクタ 191">
          <a:extLst>
            <a:ext uri="{FF2B5EF4-FFF2-40B4-BE49-F238E27FC236}">
              <a16:creationId xmlns:a16="http://schemas.microsoft.com/office/drawing/2014/main" id="{0F664FC1-3E37-48DD-B9BA-362C6FEC7222}"/>
            </a:ext>
          </a:extLst>
        </xdr:cNvPr>
        <xdr:cNvCxnSpPr/>
      </xdr:nvCxnSpPr>
      <xdr:spPr>
        <a:xfrm>
          <a:off x="3797300" y="10641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93" name="楕円 192">
          <a:extLst>
            <a:ext uri="{FF2B5EF4-FFF2-40B4-BE49-F238E27FC236}">
              <a16:creationId xmlns:a16="http://schemas.microsoft.com/office/drawing/2014/main" id="{ADAF8EFE-3543-47DB-817A-26CB4AF2464C}"/>
            </a:ext>
          </a:extLst>
        </xdr:cNvPr>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62</xdr:row>
      <xdr:rowOff>11430</xdr:rowOff>
    </xdr:to>
    <xdr:cxnSp macro="">
      <xdr:nvCxnSpPr>
        <xdr:cNvPr id="194" name="直線コネクタ 193">
          <a:extLst>
            <a:ext uri="{FF2B5EF4-FFF2-40B4-BE49-F238E27FC236}">
              <a16:creationId xmlns:a16="http://schemas.microsoft.com/office/drawing/2014/main" id="{B9DB4E7B-E9C6-4F82-AFD4-4DC569723D5F}"/>
            </a:ext>
          </a:extLst>
        </xdr:cNvPr>
        <xdr:cNvCxnSpPr/>
      </xdr:nvCxnSpPr>
      <xdr:spPr>
        <a:xfrm>
          <a:off x="2908300" y="105079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195" name="楕円 194">
          <a:extLst>
            <a:ext uri="{FF2B5EF4-FFF2-40B4-BE49-F238E27FC236}">
              <a16:creationId xmlns:a16="http://schemas.microsoft.com/office/drawing/2014/main" id="{6F5C4B32-74EE-4EE9-BD66-A1BB9CEF95F4}"/>
            </a:ext>
          </a:extLst>
        </xdr:cNvPr>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76200</xdr:rowOff>
    </xdr:to>
    <xdr:cxnSp macro="">
      <xdr:nvCxnSpPr>
        <xdr:cNvPr id="196" name="直線コネクタ 195">
          <a:extLst>
            <a:ext uri="{FF2B5EF4-FFF2-40B4-BE49-F238E27FC236}">
              <a16:creationId xmlns:a16="http://schemas.microsoft.com/office/drawing/2014/main" id="{DA344FF1-60F0-4F34-807A-9EFC45A658F7}"/>
            </a:ext>
          </a:extLst>
        </xdr:cNvPr>
        <xdr:cNvCxnSpPr/>
      </xdr:nvCxnSpPr>
      <xdr:spPr>
        <a:xfrm flipV="1">
          <a:off x="2019300" y="1050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7" name="楕円 196">
          <a:extLst>
            <a:ext uri="{FF2B5EF4-FFF2-40B4-BE49-F238E27FC236}">
              <a16:creationId xmlns:a16="http://schemas.microsoft.com/office/drawing/2014/main" id="{CDEB1893-A01C-45E9-8688-F7FFF4DBBCB2}"/>
            </a:ext>
          </a:extLst>
        </xdr:cNvPr>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76200</xdr:rowOff>
    </xdr:to>
    <xdr:cxnSp macro="">
      <xdr:nvCxnSpPr>
        <xdr:cNvPr id="198" name="直線コネクタ 197">
          <a:extLst>
            <a:ext uri="{FF2B5EF4-FFF2-40B4-BE49-F238E27FC236}">
              <a16:creationId xmlns:a16="http://schemas.microsoft.com/office/drawing/2014/main" id="{FFFE3164-0399-42D9-A9E8-BA73D23AC4B2}"/>
            </a:ext>
          </a:extLst>
        </xdr:cNvPr>
        <xdr:cNvCxnSpPr/>
      </xdr:nvCxnSpPr>
      <xdr:spPr>
        <a:xfrm>
          <a:off x="1130300" y="10513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B4EFE258-0D6A-4110-B634-E48069EF8652}"/>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D8F19B67-C69C-4949-9EB3-4D7438578FD2}"/>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955CCD65-762E-495E-A0DB-349603FB802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4D9DB72C-4981-47F6-BE1D-3024267EEB5A}"/>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3" name="n_1mainValue【体育館・プール】&#10;有形固定資産減価償却率">
          <a:extLst>
            <a:ext uri="{FF2B5EF4-FFF2-40B4-BE49-F238E27FC236}">
              <a16:creationId xmlns:a16="http://schemas.microsoft.com/office/drawing/2014/main" id="{93A8F0E7-59B8-43C8-8EE8-C11534C5E0D4}"/>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204" name="n_2mainValue【体育館・プール】&#10;有形固定資産減価償却率">
          <a:extLst>
            <a:ext uri="{FF2B5EF4-FFF2-40B4-BE49-F238E27FC236}">
              <a16:creationId xmlns:a16="http://schemas.microsoft.com/office/drawing/2014/main" id="{12FD07E1-A2F4-4A4A-821B-D81B50362C0A}"/>
            </a:ext>
          </a:extLst>
        </xdr:cNvPr>
        <xdr:cNvSpPr txBox="1"/>
      </xdr:nvSpPr>
      <xdr:spPr>
        <a:xfrm>
          <a:off x="2705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118127</xdr:rowOff>
    </xdr:from>
    <xdr:ext cx="405111" cy="259045"/>
    <xdr:sp macro="" textlink="">
      <xdr:nvSpPr>
        <xdr:cNvPr id="205" name="n_3mainValue【体育館・プール】&#10;有形固定資産減価償却率">
          <a:extLst>
            <a:ext uri="{FF2B5EF4-FFF2-40B4-BE49-F238E27FC236}">
              <a16:creationId xmlns:a16="http://schemas.microsoft.com/office/drawing/2014/main" id="{467454A0-737D-403E-B15E-3D79298A46D1}"/>
            </a:ext>
          </a:extLst>
        </xdr:cNvPr>
        <xdr:cNvSpPr txBox="1"/>
      </xdr:nvSpPr>
      <xdr:spPr>
        <a:xfrm>
          <a:off x="1816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206" name="n_4mainValue【体育館・プール】&#10;有形固定資産減価償却率">
          <a:extLst>
            <a:ext uri="{FF2B5EF4-FFF2-40B4-BE49-F238E27FC236}">
              <a16:creationId xmlns:a16="http://schemas.microsoft.com/office/drawing/2014/main" id="{C7C2E8C2-2631-49F8-9B65-FA31716E98F2}"/>
            </a:ext>
          </a:extLst>
        </xdr:cNvPr>
        <xdr:cNvSpPr txBox="1"/>
      </xdr:nvSpPr>
      <xdr:spPr>
        <a:xfrm>
          <a:off x="927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13388E4-408A-4955-A608-3C878D3962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AA0AE7C-CEE9-4D94-A593-367CBFCE9D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411C830-0390-47F7-A3C1-528F76352F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60647EB-3DAF-422C-A16A-95F0037037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2DE2EF9-A6E5-4A81-A191-85BE9A6BDF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E83D5D4-7E78-4A8F-99C5-12445410A2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9FA048B-5A54-4890-98E2-F150C11239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8C393FC-022C-4DCD-9012-C4DE4D93F8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4B05109-EBFB-4471-AA84-4742121FBE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1CCA930-0A2E-4B54-B6BD-2423B08280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6246140-98BC-4AA8-8ECA-940F95AE46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29D0683F-DAEC-4275-8809-475448AF7F0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5A3B5E1-85C4-441A-A952-E53B6769041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A0193154-BC7C-4D9F-9EA7-3C03B62940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258E7BD-08D8-4011-BBF2-50424D1A3C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4781D0C6-8B74-4D41-9A04-477D38F91E1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812310F-C104-4DF1-BFF6-E63C3A5F94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7493D6D-F5C0-42D3-B170-A22890669F1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145B7FE-B0C8-49AC-86FA-111A9D9B1A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E776B5AB-0546-4BF8-8D39-273E4EE50A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F22E6DA-B1A5-4B1F-A798-DF2CDB6EFB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EE5A98FD-0E98-44E1-8092-8FE1A462A27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1E15789-2B9F-4ED0-9AAF-300FC08D8B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F0ACBC10-395D-4009-BDD5-85781FE4B52F}"/>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9E107F68-7BE3-4B86-A8CA-24DEB6ACA725}"/>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31D6AD8D-4142-4E3E-8410-0E76389F5F61}"/>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145BD4D3-648E-4681-B670-89DAC32B0B14}"/>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8183776E-7C74-44A6-98B1-35FA8B2662D4}"/>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25F4E359-B0AE-4BA1-BE51-DFB30AF79792}"/>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DE1D08F3-2BD6-4EEF-8BD5-809E08E9718F}"/>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50A0B072-E357-4023-82DC-D2F62D3C81A7}"/>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32A9F7F8-09FA-4B21-ACC0-78A746A732E6}"/>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9125D219-04A5-4ECD-A3CC-E69D32A56C4C}"/>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1D7C9AF5-8D99-4232-AB9B-B955391A90BF}"/>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1B628BF-0B7C-4663-9FBB-9C0D860FF8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3EDB4D-8AD6-4E39-8A61-176BC05B97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54833D5-B1FA-4FEE-87D1-CF7AF300E1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4DA4C9F-02B9-4336-A179-7BB2AD6022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93E43A9-3C25-4974-A3BD-4DB31220D1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40259</xdr:rowOff>
    </xdr:from>
    <xdr:to>
      <xdr:col>55</xdr:col>
      <xdr:colOff>50800</xdr:colOff>
      <xdr:row>63</xdr:row>
      <xdr:rowOff>141859</xdr:rowOff>
    </xdr:to>
    <xdr:sp macro="" textlink="">
      <xdr:nvSpPr>
        <xdr:cNvPr id="246" name="楕円 245">
          <a:extLst>
            <a:ext uri="{FF2B5EF4-FFF2-40B4-BE49-F238E27FC236}">
              <a16:creationId xmlns:a16="http://schemas.microsoft.com/office/drawing/2014/main" id="{A22FB9AD-F320-452C-B6FB-47BCECD9BA54}"/>
            </a:ext>
          </a:extLst>
        </xdr:cNvPr>
        <xdr:cNvSpPr/>
      </xdr:nvSpPr>
      <xdr:spPr>
        <a:xfrm>
          <a:off x="10426700" y="108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63136</xdr:rowOff>
    </xdr:from>
    <xdr:ext cx="469744" cy="259045"/>
    <xdr:sp macro="" textlink="">
      <xdr:nvSpPr>
        <xdr:cNvPr id="247" name="【体育館・プール】&#10;一人当たり面積該当値テキスト">
          <a:extLst>
            <a:ext uri="{FF2B5EF4-FFF2-40B4-BE49-F238E27FC236}">
              <a16:creationId xmlns:a16="http://schemas.microsoft.com/office/drawing/2014/main" id="{8EAEFDC3-EC8E-49BC-93FC-0DBD2D4EE490}"/>
            </a:ext>
          </a:extLst>
        </xdr:cNvPr>
        <xdr:cNvSpPr txBox="1"/>
      </xdr:nvSpPr>
      <xdr:spPr>
        <a:xfrm>
          <a:off x="10515600" y="1069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43688</xdr:rowOff>
    </xdr:from>
    <xdr:to>
      <xdr:col>50</xdr:col>
      <xdr:colOff>165100</xdr:colOff>
      <xdr:row>63</xdr:row>
      <xdr:rowOff>145288</xdr:rowOff>
    </xdr:to>
    <xdr:sp macro="" textlink="">
      <xdr:nvSpPr>
        <xdr:cNvPr id="248" name="楕円 247">
          <a:extLst>
            <a:ext uri="{FF2B5EF4-FFF2-40B4-BE49-F238E27FC236}">
              <a16:creationId xmlns:a16="http://schemas.microsoft.com/office/drawing/2014/main" id="{4F7A50F0-5017-4D10-BE8C-DFC57E60DE98}"/>
            </a:ext>
          </a:extLst>
        </xdr:cNvPr>
        <xdr:cNvSpPr/>
      </xdr:nvSpPr>
      <xdr:spPr>
        <a:xfrm>
          <a:off x="9588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91059</xdr:rowOff>
    </xdr:from>
    <xdr:to>
      <xdr:col>55</xdr:col>
      <xdr:colOff>0</xdr:colOff>
      <xdr:row>63</xdr:row>
      <xdr:rowOff>94488</xdr:rowOff>
    </xdr:to>
    <xdr:cxnSp macro="">
      <xdr:nvCxnSpPr>
        <xdr:cNvPr id="249" name="直線コネクタ 248">
          <a:extLst>
            <a:ext uri="{FF2B5EF4-FFF2-40B4-BE49-F238E27FC236}">
              <a16:creationId xmlns:a16="http://schemas.microsoft.com/office/drawing/2014/main" id="{D17DB84C-A7A5-40D4-B1E4-7E53E11C51D4}"/>
            </a:ext>
          </a:extLst>
        </xdr:cNvPr>
        <xdr:cNvCxnSpPr/>
      </xdr:nvCxnSpPr>
      <xdr:spPr>
        <a:xfrm flipV="1">
          <a:off x="9639300" y="1089240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46355</xdr:rowOff>
    </xdr:from>
    <xdr:to>
      <xdr:col>46</xdr:col>
      <xdr:colOff>38100</xdr:colOff>
      <xdr:row>63</xdr:row>
      <xdr:rowOff>147955</xdr:rowOff>
    </xdr:to>
    <xdr:sp macro="" textlink="">
      <xdr:nvSpPr>
        <xdr:cNvPr id="250" name="楕円 249">
          <a:extLst>
            <a:ext uri="{FF2B5EF4-FFF2-40B4-BE49-F238E27FC236}">
              <a16:creationId xmlns:a16="http://schemas.microsoft.com/office/drawing/2014/main" id="{DE9568AB-6B74-428F-AB1D-1BE98A6B11BD}"/>
            </a:ext>
          </a:extLst>
        </xdr:cNvPr>
        <xdr:cNvSpPr/>
      </xdr:nvSpPr>
      <xdr:spPr>
        <a:xfrm>
          <a:off x="8699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94488</xdr:rowOff>
    </xdr:from>
    <xdr:to>
      <xdr:col>50</xdr:col>
      <xdr:colOff>114300</xdr:colOff>
      <xdr:row>63</xdr:row>
      <xdr:rowOff>97155</xdr:rowOff>
    </xdr:to>
    <xdr:cxnSp macro="">
      <xdr:nvCxnSpPr>
        <xdr:cNvPr id="251" name="直線コネクタ 250">
          <a:extLst>
            <a:ext uri="{FF2B5EF4-FFF2-40B4-BE49-F238E27FC236}">
              <a16:creationId xmlns:a16="http://schemas.microsoft.com/office/drawing/2014/main" id="{91AEC8BE-F666-45AB-92FD-F61843D092A2}"/>
            </a:ext>
          </a:extLst>
        </xdr:cNvPr>
        <xdr:cNvCxnSpPr/>
      </xdr:nvCxnSpPr>
      <xdr:spPr>
        <a:xfrm flipV="1">
          <a:off x="8750300" y="1089583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48641</xdr:rowOff>
    </xdr:from>
    <xdr:to>
      <xdr:col>41</xdr:col>
      <xdr:colOff>101600</xdr:colOff>
      <xdr:row>63</xdr:row>
      <xdr:rowOff>150241</xdr:rowOff>
    </xdr:to>
    <xdr:sp macro="" textlink="">
      <xdr:nvSpPr>
        <xdr:cNvPr id="252" name="楕円 251">
          <a:extLst>
            <a:ext uri="{FF2B5EF4-FFF2-40B4-BE49-F238E27FC236}">
              <a16:creationId xmlns:a16="http://schemas.microsoft.com/office/drawing/2014/main" id="{8D32FFC6-E99D-40F9-BA59-F5FECD9350E3}"/>
            </a:ext>
          </a:extLst>
        </xdr:cNvPr>
        <xdr:cNvSpPr/>
      </xdr:nvSpPr>
      <xdr:spPr>
        <a:xfrm>
          <a:off x="7810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97155</xdr:rowOff>
    </xdr:from>
    <xdr:to>
      <xdr:col>45</xdr:col>
      <xdr:colOff>177800</xdr:colOff>
      <xdr:row>63</xdr:row>
      <xdr:rowOff>99441</xdr:rowOff>
    </xdr:to>
    <xdr:cxnSp macro="">
      <xdr:nvCxnSpPr>
        <xdr:cNvPr id="253" name="直線コネクタ 252">
          <a:extLst>
            <a:ext uri="{FF2B5EF4-FFF2-40B4-BE49-F238E27FC236}">
              <a16:creationId xmlns:a16="http://schemas.microsoft.com/office/drawing/2014/main" id="{6BE58455-4E3B-4E04-8E4D-FA6DA050D6AD}"/>
            </a:ext>
          </a:extLst>
        </xdr:cNvPr>
        <xdr:cNvCxnSpPr/>
      </xdr:nvCxnSpPr>
      <xdr:spPr>
        <a:xfrm flipV="1">
          <a:off x="7861300" y="108985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51308</xdr:rowOff>
    </xdr:from>
    <xdr:to>
      <xdr:col>36</xdr:col>
      <xdr:colOff>165100</xdr:colOff>
      <xdr:row>63</xdr:row>
      <xdr:rowOff>152908</xdr:rowOff>
    </xdr:to>
    <xdr:sp macro="" textlink="">
      <xdr:nvSpPr>
        <xdr:cNvPr id="254" name="楕円 253">
          <a:extLst>
            <a:ext uri="{FF2B5EF4-FFF2-40B4-BE49-F238E27FC236}">
              <a16:creationId xmlns:a16="http://schemas.microsoft.com/office/drawing/2014/main" id="{08B227BD-E24A-4B65-AC77-7371FC5D67CC}"/>
            </a:ext>
          </a:extLst>
        </xdr:cNvPr>
        <xdr:cNvSpPr/>
      </xdr:nvSpPr>
      <xdr:spPr>
        <a:xfrm>
          <a:off x="6921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99441</xdr:rowOff>
    </xdr:from>
    <xdr:to>
      <xdr:col>41</xdr:col>
      <xdr:colOff>50800</xdr:colOff>
      <xdr:row>63</xdr:row>
      <xdr:rowOff>102108</xdr:rowOff>
    </xdr:to>
    <xdr:cxnSp macro="">
      <xdr:nvCxnSpPr>
        <xdr:cNvPr id="255" name="直線コネクタ 254">
          <a:extLst>
            <a:ext uri="{FF2B5EF4-FFF2-40B4-BE49-F238E27FC236}">
              <a16:creationId xmlns:a16="http://schemas.microsoft.com/office/drawing/2014/main" id="{A7DA7172-6972-4186-AA4F-4AD0CB780A99}"/>
            </a:ext>
          </a:extLst>
        </xdr:cNvPr>
        <xdr:cNvCxnSpPr/>
      </xdr:nvCxnSpPr>
      <xdr:spPr>
        <a:xfrm flipV="1">
          <a:off x="6972300" y="109007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DB468884-87C4-44AF-8DD3-B922470F346B}"/>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E6C6E03F-9036-4CD1-B89C-A2F9EC0F12BF}"/>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18084534-2FDB-4B18-8F75-2261FA15AC92}"/>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23E2B729-F53A-4E47-8BEE-5265CFBACB83}"/>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161815</xdr:rowOff>
    </xdr:from>
    <xdr:ext cx="469744" cy="259045"/>
    <xdr:sp macro="" textlink="">
      <xdr:nvSpPr>
        <xdr:cNvPr id="260" name="n_1mainValue【体育館・プール】&#10;一人当たり面積">
          <a:extLst>
            <a:ext uri="{FF2B5EF4-FFF2-40B4-BE49-F238E27FC236}">
              <a16:creationId xmlns:a16="http://schemas.microsoft.com/office/drawing/2014/main" id="{4A46F594-5043-49C7-9578-F117BB60DD80}"/>
            </a:ext>
          </a:extLst>
        </xdr:cNvPr>
        <xdr:cNvSpPr txBox="1"/>
      </xdr:nvSpPr>
      <xdr:spPr>
        <a:xfrm>
          <a:off x="9391727" y="1062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164482</xdr:rowOff>
    </xdr:from>
    <xdr:ext cx="469744" cy="259045"/>
    <xdr:sp macro="" textlink="">
      <xdr:nvSpPr>
        <xdr:cNvPr id="261" name="n_2mainValue【体育館・プール】&#10;一人当たり面積">
          <a:extLst>
            <a:ext uri="{FF2B5EF4-FFF2-40B4-BE49-F238E27FC236}">
              <a16:creationId xmlns:a16="http://schemas.microsoft.com/office/drawing/2014/main" id="{EA28E3DD-A93F-4851-99CF-33D01C655A8D}"/>
            </a:ext>
          </a:extLst>
        </xdr:cNvPr>
        <xdr:cNvSpPr txBox="1"/>
      </xdr:nvSpPr>
      <xdr:spPr>
        <a:xfrm>
          <a:off x="8515427" y="106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166768</xdr:rowOff>
    </xdr:from>
    <xdr:ext cx="469744" cy="259045"/>
    <xdr:sp macro="" textlink="">
      <xdr:nvSpPr>
        <xdr:cNvPr id="262" name="n_3mainValue【体育館・プール】&#10;一人当たり面積">
          <a:extLst>
            <a:ext uri="{FF2B5EF4-FFF2-40B4-BE49-F238E27FC236}">
              <a16:creationId xmlns:a16="http://schemas.microsoft.com/office/drawing/2014/main" id="{9C62C955-AFED-494F-AED6-47CA94777F4B}"/>
            </a:ext>
          </a:extLst>
        </xdr:cNvPr>
        <xdr:cNvSpPr txBox="1"/>
      </xdr:nvSpPr>
      <xdr:spPr>
        <a:xfrm>
          <a:off x="7626427" y="1062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169435</xdr:rowOff>
    </xdr:from>
    <xdr:ext cx="469744" cy="259045"/>
    <xdr:sp macro="" textlink="">
      <xdr:nvSpPr>
        <xdr:cNvPr id="263" name="n_4mainValue【体育館・プール】&#10;一人当たり面積">
          <a:extLst>
            <a:ext uri="{FF2B5EF4-FFF2-40B4-BE49-F238E27FC236}">
              <a16:creationId xmlns:a16="http://schemas.microsoft.com/office/drawing/2014/main" id="{21878D55-7235-4925-BBD5-8A5D257AB408}"/>
            </a:ext>
          </a:extLst>
        </xdr:cNvPr>
        <xdr:cNvSpPr txBox="1"/>
      </xdr:nvSpPr>
      <xdr:spPr>
        <a:xfrm>
          <a:off x="6737427" y="1062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8768725-1B0A-4EA2-A6BF-DAC2D5E081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0AFD318-D803-4888-8BE1-0616F85591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D3CB4D2-A6C4-4E68-A2C1-331437B530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054F189-CEC7-4B9E-87EB-16949751D4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107B477-F50B-49B9-A360-C7D5224E26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482FFB4-1D79-4761-9B0C-2B93EE3CFF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80175C6-9D25-4C0E-BDE5-CBF883588D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086B6D7-A98E-4E56-A72B-3ABD82E3C6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88BEEAF-3BB8-4940-92E6-FECFDC6C77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C0F186A-191A-4974-945B-D230527F90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7689D2C-1A06-4885-9EC7-A6D802C927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7D087D25-51ED-43A7-881E-5379228D0B9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5C4E4BD-CFF3-44D0-BE61-4611AF57CD0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FCBABE4-DAB8-43E4-B026-85F6B85B657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3280685-694A-4622-BDC6-3417DDDB647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3C5F8B3-920E-4EF5-B7B2-A35931F7710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9BC2BA8-8E1E-43DD-8469-D5988448D30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14A5AB0-3297-4B15-9967-3B42E62F559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F05DE33-F27C-4C8D-8850-C4922DA166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D4377E68-E330-4024-A950-0567C0437D8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E4D45C6-D482-4165-80DC-CDBC61AB95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8D213AE-3328-4037-B48D-1D714E64EA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D4C4575-F179-492A-A110-12179ECB436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A366F7D-B2F1-40B4-8724-C6D5B6EF0E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56FEAE5-9852-47FD-A039-F970881F4E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FB7CC40F-1097-4EB2-B4E5-775754DE84A8}"/>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F1BEB209-1474-476A-94F5-952B88385ED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FEB79E55-7FB9-469B-A807-53EDD5DB13B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7D0AB40D-E230-4D2D-88B5-723A4560A56C}"/>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43012243-3C58-4D19-B7CD-FF3ABA7782EB}"/>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2568F8D-9FB6-45A0-AC02-669748920386}"/>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49C9E960-CD92-417C-838C-FE9EEF00DE87}"/>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63859720-FA18-4842-9D0C-4065B5741AC2}"/>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EEB2DDE7-EB45-4065-A05E-2AFF133C4545}"/>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D0B54F89-DAEC-431B-8D9B-6E92A2CF0ED5}"/>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7FB79453-E653-4633-A386-5057FFD72039}"/>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12975EC-C4B1-468B-8EC3-5AF41835FB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2CB61F8-4845-46A7-9107-476F6D3255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822F29-7814-473D-ACBD-C69CD4ECCA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4EA358-A831-4EF6-AFD1-11CADE09A7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BEF8E55-C9A8-443E-AFDD-F1F705F9D7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82006</xdr:rowOff>
    </xdr:from>
    <xdr:to>
      <xdr:col>24</xdr:col>
      <xdr:colOff>114300</xdr:colOff>
      <xdr:row>80</xdr:row>
      <xdr:rowOff>12156</xdr:rowOff>
    </xdr:to>
    <xdr:sp macro="" textlink="">
      <xdr:nvSpPr>
        <xdr:cNvPr id="305" name="楕円 304">
          <a:extLst>
            <a:ext uri="{FF2B5EF4-FFF2-40B4-BE49-F238E27FC236}">
              <a16:creationId xmlns:a16="http://schemas.microsoft.com/office/drawing/2014/main" id="{49EB1169-CA13-4322-9732-D0E298ADC0FD}"/>
            </a:ext>
          </a:extLst>
        </xdr:cNvPr>
        <xdr:cNvSpPr/>
      </xdr:nvSpPr>
      <xdr:spPr>
        <a:xfrm>
          <a:off x="4584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104883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A56C488-AE11-4226-A618-326E66BAD2A0}"/>
            </a:ext>
          </a:extLst>
        </xdr:cNvPr>
        <xdr:cNvSpPr txBox="1"/>
      </xdr:nvSpPr>
      <xdr:spPr>
        <a:xfrm>
          <a:off x="4673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49349</xdr:rowOff>
    </xdr:from>
    <xdr:to>
      <xdr:col>20</xdr:col>
      <xdr:colOff>38100</xdr:colOff>
      <xdr:row>79</xdr:row>
      <xdr:rowOff>150949</xdr:rowOff>
    </xdr:to>
    <xdr:sp macro="" textlink="">
      <xdr:nvSpPr>
        <xdr:cNvPr id="307" name="楕円 306">
          <a:extLst>
            <a:ext uri="{FF2B5EF4-FFF2-40B4-BE49-F238E27FC236}">
              <a16:creationId xmlns:a16="http://schemas.microsoft.com/office/drawing/2014/main" id="{C92A8321-E822-4384-964C-65E43749FA39}"/>
            </a:ext>
          </a:extLst>
        </xdr:cNvPr>
        <xdr:cNvSpPr/>
      </xdr:nvSpPr>
      <xdr:spPr>
        <a:xfrm>
          <a:off x="3746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100149</xdr:rowOff>
    </xdr:from>
    <xdr:to>
      <xdr:col>24</xdr:col>
      <xdr:colOff>63500</xdr:colOff>
      <xdr:row>79</xdr:row>
      <xdr:rowOff>132806</xdr:rowOff>
    </xdr:to>
    <xdr:cxnSp macro="">
      <xdr:nvCxnSpPr>
        <xdr:cNvPr id="308" name="直線コネクタ 307">
          <a:extLst>
            <a:ext uri="{FF2B5EF4-FFF2-40B4-BE49-F238E27FC236}">
              <a16:creationId xmlns:a16="http://schemas.microsoft.com/office/drawing/2014/main" id="{8257B897-699E-4472-B88D-24BB6C0C48CE}"/>
            </a:ext>
          </a:extLst>
        </xdr:cNvPr>
        <xdr:cNvCxnSpPr/>
      </xdr:nvCxnSpPr>
      <xdr:spPr>
        <a:xfrm>
          <a:off x="3797300" y="136446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16692</xdr:rowOff>
    </xdr:from>
    <xdr:to>
      <xdr:col>15</xdr:col>
      <xdr:colOff>101600</xdr:colOff>
      <xdr:row>79</xdr:row>
      <xdr:rowOff>118292</xdr:rowOff>
    </xdr:to>
    <xdr:sp macro="" textlink="">
      <xdr:nvSpPr>
        <xdr:cNvPr id="309" name="楕円 308">
          <a:extLst>
            <a:ext uri="{FF2B5EF4-FFF2-40B4-BE49-F238E27FC236}">
              <a16:creationId xmlns:a16="http://schemas.microsoft.com/office/drawing/2014/main" id="{0EF82A38-7463-4892-B4F5-3E88E1F4F024}"/>
            </a:ext>
          </a:extLst>
        </xdr:cNvPr>
        <xdr:cNvSpPr/>
      </xdr:nvSpPr>
      <xdr:spPr>
        <a:xfrm>
          <a:off x="2857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67492</xdr:rowOff>
    </xdr:from>
    <xdr:to>
      <xdr:col>19</xdr:col>
      <xdr:colOff>177800</xdr:colOff>
      <xdr:row>79</xdr:row>
      <xdr:rowOff>100149</xdr:rowOff>
    </xdr:to>
    <xdr:cxnSp macro="">
      <xdr:nvCxnSpPr>
        <xdr:cNvPr id="310" name="直線コネクタ 309">
          <a:extLst>
            <a:ext uri="{FF2B5EF4-FFF2-40B4-BE49-F238E27FC236}">
              <a16:creationId xmlns:a16="http://schemas.microsoft.com/office/drawing/2014/main" id="{C5A63497-9EA1-41D8-B44A-264347ED792E}"/>
            </a:ext>
          </a:extLst>
        </xdr:cNvPr>
        <xdr:cNvCxnSpPr/>
      </xdr:nvCxnSpPr>
      <xdr:spPr>
        <a:xfrm>
          <a:off x="2908300" y="1361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153851</xdr:rowOff>
    </xdr:from>
    <xdr:to>
      <xdr:col>10</xdr:col>
      <xdr:colOff>165100</xdr:colOff>
      <xdr:row>79</xdr:row>
      <xdr:rowOff>84001</xdr:rowOff>
    </xdr:to>
    <xdr:sp macro="" textlink="">
      <xdr:nvSpPr>
        <xdr:cNvPr id="311" name="楕円 310">
          <a:extLst>
            <a:ext uri="{FF2B5EF4-FFF2-40B4-BE49-F238E27FC236}">
              <a16:creationId xmlns:a16="http://schemas.microsoft.com/office/drawing/2014/main" id="{A9455C3D-B3A4-4683-86D8-EA2C1B3FE2C7}"/>
            </a:ext>
          </a:extLst>
        </xdr:cNvPr>
        <xdr:cNvSpPr/>
      </xdr:nvSpPr>
      <xdr:spPr>
        <a:xfrm>
          <a:off x="1968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33201</xdr:rowOff>
    </xdr:from>
    <xdr:to>
      <xdr:col>15</xdr:col>
      <xdr:colOff>50800</xdr:colOff>
      <xdr:row>79</xdr:row>
      <xdr:rowOff>67492</xdr:rowOff>
    </xdr:to>
    <xdr:cxnSp macro="">
      <xdr:nvCxnSpPr>
        <xdr:cNvPr id="312" name="直線コネクタ 311">
          <a:extLst>
            <a:ext uri="{FF2B5EF4-FFF2-40B4-BE49-F238E27FC236}">
              <a16:creationId xmlns:a16="http://schemas.microsoft.com/office/drawing/2014/main" id="{2B508AF9-BFEA-4D62-9ECA-C2D94C794FA8}"/>
            </a:ext>
          </a:extLst>
        </xdr:cNvPr>
        <xdr:cNvCxnSpPr/>
      </xdr:nvCxnSpPr>
      <xdr:spPr>
        <a:xfrm>
          <a:off x="2019300" y="135777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121194</xdr:rowOff>
    </xdr:from>
    <xdr:to>
      <xdr:col>6</xdr:col>
      <xdr:colOff>38100</xdr:colOff>
      <xdr:row>79</xdr:row>
      <xdr:rowOff>51344</xdr:rowOff>
    </xdr:to>
    <xdr:sp macro="" textlink="">
      <xdr:nvSpPr>
        <xdr:cNvPr id="313" name="楕円 312">
          <a:extLst>
            <a:ext uri="{FF2B5EF4-FFF2-40B4-BE49-F238E27FC236}">
              <a16:creationId xmlns:a16="http://schemas.microsoft.com/office/drawing/2014/main" id="{99A5A9AA-8250-4D83-B9AE-81D6902083D4}"/>
            </a:ext>
          </a:extLst>
        </xdr:cNvPr>
        <xdr:cNvSpPr/>
      </xdr:nvSpPr>
      <xdr:spPr>
        <a:xfrm>
          <a:off x="1079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544</xdr:rowOff>
    </xdr:from>
    <xdr:to>
      <xdr:col>10</xdr:col>
      <xdr:colOff>114300</xdr:colOff>
      <xdr:row>79</xdr:row>
      <xdr:rowOff>33201</xdr:rowOff>
    </xdr:to>
    <xdr:cxnSp macro="">
      <xdr:nvCxnSpPr>
        <xdr:cNvPr id="314" name="直線コネクタ 313">
          <a:extLst>
            <a:ext uri="{FF2B5EF4-FFF2-40B4-BE49-F238E27FC236}">
              <a16:creationId xmlns:a16="http://schemas.microsoft.com/office/drawing/2014/main" id="{D19C1363-7C88-4AFF-BAED-6A1FC5C48DFD}"/>
            </a:ext>
          </a:extLst>
        </xdr:cNvPr>
        <xdr:cNvCxnSpPr/>
      </xdr:nvCxnSpPr>
      <xdr:spPr>
        <a:xfrm>
          <a:off x="1130300" y="13545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1E58ADC6-A446-4737-9DFE-8A656350B0E6}"/>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441AF2EC-1D8B-4F35-A53B-CA70BA20DFF6}"/>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331EEDAD-FC13-4227-ABF8-36CFC384F422}"/>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2EB84D6E-7B2F-43E5-BEC1-4AE1201E8F94}"/>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167476</xdr:rowOff>
    </xdr:from>
    <xdr:ext cx="405111" cy="259045"/>
    <xdr:sp macro="" textlink="">
      <xdr:nvSpPr>
        <xdr:cNvPr id="319" name="n_1mainValue【福祉施設】&#10;有形固定資産減価償却率">
          <a:extLst>
            <a:ext uri="{FF2B5EF4-FFF2-40B4-BE49-F238E27FC236}">
              <a16:creationId xmlns:a16="http://schemas.microsoft.com/office/drawing/2014/main" id="{4DC38564-5CFF-417A-8B15-724A077036F1}"/>
            </a:ext>
          </a:extLst>
        </xdr:cNvPr>
        <xdr:cNvSpPr txBox="1"/>
      </xdr:nvSpPr>
      <xdr:spPr>
        <a:xfrm>
          <a:off x="3582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134819</xdr:rowOff>
    </xdr:from>
    <xdr:ext cx="405111" cy="259045"/>
    <xdr:sp macro="" textlink="">
      <xdr:nvSpPr>
        <xdr:cNvPr id="320" name="n_2mainValue【福祉施設】&#10;有形固定資産減価償却率">
          <a:extLst>
            <a:ext uri="{FF2B5EF4-FFF2-40B4-BE49-F238E27FC236}">
              <a16:creationId xmlns:a16="http://schemas.microsoft.com/office/drawing/2014/main" id="{8FD1D240-8B79-4232-8387-B12F403DEB6E}"/>
            </a:ext>
          </a:extLst>
        </xdr:cNvPr>
        <xdr:cNvSpPr txBox="1"/>
      </xdr:nvSpPr>
      <xdr:spPr>
        <a:xfrm>
          <a:off x="2705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100528</xdr:rowOff>
    </xdr:from>
    <xdr:ext cx="405111" cy="259045"/>
    <xdr:sp macro="" textlink="">
      <xdr:nvSpPr>
        <xdr:cNvPr id="321" name="n_3mainValue【福祉施設】&#10;有形固定資産減価償却率">
          <a:extLst>
            <a:ext uri="{FF2B5EF4-FFF2-40B4-BE49-F238E27FC236}">
              <a16:creationId xmlns:a16="http://schemas.microsoft.com/office/drawing/2014/main" id="{ED76A401-1406-4720-9DDA-86945DA2A471}"/>
            </a:ext>
          </a:extLst>
        </xdr:cNvPr>
        <xdr:cNvSpPr txBox="1"/>
      </xdr:nvSpPr>
      <xdr:spPr>
        <a:xfrm>
          <a:off x="1816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67871</xdr:rowOff>
    </xdr:from>
    <xdr:ext cx="405111" cy="259045"/>
    <xdr:sp macro="" textlink="">
      <xdr:nvSpPr>
        <xdr:cNvPr id="322" name="n_4mainValue【福祉施設】&#10;有形固定資産減価償却率">
          <a:extLst>
            <a:ext uri="{FF2B5EF4-FFF2-40B4-BE49-F238E27FC236}">
              <a16:creationId xmlns:a16="http://schemas.microsoft.com/office/drawing/2014/main" id="{3FE6A2CA-6806-4355-B87D-DDEB7A6070E5}"/>
            </a:ext>
          </a:extLst>
        </xdr:cNvPr>
        <xdr:cNvSpPr txBox="1"/>
      </xdr:nvSpPr>
      <xdr:spPr>
        <a:xfrm>
          <a:off x="927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FFC272F-CB9D-42E9-A571-A5D939505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541B430-BC3B-4C6F-820B-2C3AA0F305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6E3CEDA-D2C1-4E13-9547-35F0DBEB90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3AA0FB1-902D-4D34-9F8D-A8F3D56DD7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B9B4688-313B-48B1-8DBE-6C4C5B24F6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DF4823E-8C1D-419D-9FB9-AF366F04E3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01CC7D8-5284-420E-9FA1-3CE83F379F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B856EE8-BE19-415A-ABDD-91F55F5224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40167B0-4150-4C84-91C6-C5CAF9C8FA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5608376-603F-4F31-AB33-9291154474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6ED907F-A9C2-4863-AF25-B5345BB8E3A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4170CDA-9695-4FB1-BE76-E47BFD27D52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F612F26-2650-473D-868F-9E6340D6D6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79817C93-0B13-4BB0-9849-D64E362C104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A416E21-951E-4F19-9247-05887165B5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E211E9E9-0B5E-42DF-ADF0-8228DDC2B2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579F22C4-A135-492C-8648-877A01C469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DEB402E-AAF5-4513-8581-06348C340B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169760DB-7FB2-492A-AB9C-5E03E704EF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2EC102BA-95D2-4F7E-B3EC-252692BF5DA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EF36FF6-2B9D-4C10-A5AC-CA23795898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D2912AB0-2039-49FB-AEFC-8D9F30B88B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6869E90D-3824-449C-8B47-B8E46FE90C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26E0D501-3D37-467F-B93E-ED86813923B2}"/>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3D125209-C179-4070-871C-18613B933485}"/>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A5C478A6-8062-47C6-A76C-B517AA1918F2}"/>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EE198E9F-BA04-4C72-8F7F-82539F22D88B}"/>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30EC99D3-6D89-493B-BF2E-8925C4CC616C}"/>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E818AB56-4762-40C2-BDB5-3530A378B4AA}"/>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B4611B5E-0701-40D3-9B5F-E76A1B9899A6}"/>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CBF74C94-4174-4F93-9408-9ACD0EAA69C3}"/>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D19ACD0-56E1-46A1-8AFC-6E111C49F6AE}"/>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18B8A55-7480-41A6-8B74-29AC626B3A69}"/>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84BFDD0E-D16F-4D9C-9B83-C4554F3CE215}"/>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9407786-7985-44A7-9893-3EC05757E1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2449779-B3A2-4B03-8E3B-31FC8708C9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91DF3D-EC8A-43AE-8727-9C1B91CBC0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E0E8FE1-A3E0-436D-B716-C573467166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8F7623-A528-4FD9-B889-AE8D1E0DA8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62" name="楕円 361">
          <a:extLst>
            <a:ext uri="{FF2B5EF4-FFF2-40B4-BE49-F238E27FC236}">
              <a16:creationId xmlns:a16="http://schemas.microsoft.com/office/drawing/2014/main" id="{ED97623A-EA72-4D87-BD49-14BF864A5E50}"/>
            </a:ext>
          </a:extLst>
        </xdr:cNvPr>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63" name="【福祉施設】&#10;一人当たり面積該当値テキスト">
          <a:extLst>
            <a:ext uri="{FF2B5EF4-FFF2-40B4-BE49-F238E27FC236}">
              <a16:creationId xmlns:a16="http://schemas.microsoft.com/office/drawing/2014/main" id="{22323190-2213-4993-AC54-686F1DAF0D3D}"/>
            </a:ext>
          </a:extLst>
        </xdr:cNvPr>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64" name="楕円 363">
          <a:extLst>
            <a:ext uri="{FF2B5EF4-FFF2-40B4-BE49-F238E27FC236}">
              <a16:creationId xmlns:a16="http://schemas.microsoft.com/office/drawing/2014/main" id="{12BD7873-DC7F-41B7-988F-4E847254091A}"/>
            </a:ext>
          </a:extLst>
        </xdr:cNvPr>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25400</xdr:rowOff>
    </xdr:to>
    <xdr:cxnSp macro="">
      <xdr:nvCxnSpPr>
        <xdr:cNvPr id="365" name="直線コネクタ 364">
          <a:extLst>
            <a:ext uri="{FF2B5EF4-FFF2-40B4-BE49-F238E27FC236}">
              <a16:creationId xmlns:a16="http://schemas.microsoft.com/office/drawing/2014/main" id="{70DDC42F-8C66-42C2-BD8C-F8FE0DC27871}"/>
            </a:ext>
          </a:extLst>
        </xdr:cNvPr>
        <xdr:cNvCxnSpPr/>
      </xdr:nvCxnSpPr>
      <xdr:spPr>
        <a:xfrm flipV="1">
          <a:off x="9639300" y="147675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66" name="楕円 365">
          <a:extLst>
            <a:ext uri="{FF2B5EF4-FFF2-40B4-BE49-F238E27FC236}">
              <a16:creationId xmlns:a16="http://schemas.microsoft.com/office/drawing/2014/main" id="{36204426-E9C7-4AB5-B7A4-A07DBBF6A138}"/>
            </a:ext>
          </a:extLst>
        </xdr:cNvPr>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26670</xdr:rowOff>
    </xdr:to>
    <xdr:cxnSp macro="">
      <xdr:nvCxnSpPr>
        <xdr:cNvPr id="367" name="直線コネクタ 366">
          <a:extLst>
            <a:ext uri="{FF2B5EF4-FFF2-40B4-BE49-F238E27FC236}">
              <a16:creationId xmlns:a16="http://schemas.microsoft.com/office/drawing/2014/main" id="{AF2D49B2-8636-49B5-9BB6-25195E7669FE}"/>
            </a:ext>
          </a:extLst>
        </xdr:cNvPr>
        <xdr:cNvCxnSpPr/>
      </xdr:nvCxnSpPr>
      <xdr:spPr>
        <a:xfrm flipV="1">
          <a:off x="8750300" y="1477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148589</xdr:rowOff>
    </xdr:from>
    <xdr:to>
      <xdr:col>41</xdr:col>
      <xdr:colOff>101600</xdr:colOff>
      <xdr:row>86</xdr:row>
      <xdr:rowOff>78739</xdr:rowOff>
    </xdr:to>
    <xdr:sp macro="" textlink="">
      <xdr:nvSpPr>
        <xdr:cNvPr id="368" name="楕円 367">
          <a:extLst>
            <a:ext uri="{FF2B5EF4-FFF2-40B4-BE49-F238E27FC236}">
              <a16:creationId xmlns:a16="http://schemas.microsoft.com/office/drawing/2014/main" id="{4A6F7E43-5F2E-4EFD-9075-F08A1322C9F8}"/>
            </a:ext>
          </a:extLst>
        </xdr:cNvPr>
        <xdr:cNvSpPr/>
      </xdr:nvSpPr>
      <xdr:spPr>
        <a:xfrm>
          <a:off x="7810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27939</xdr:rowOff>
    </xdr:to>
    <xdr:cxnSp macro="">
      <xdr:nvCxnSpPr>
        <xdr:cNvPr id="369" name="直線コネクタ 368">
          <a:extLst>
            <a:ext uri="{FF2B5EF4-FFF2-40B4-BE49-F238E27FC236}">
              <a16:creationId xmlns:a16="http://schemas.microsoft.com/office/drawing/2014/main" id="{EF53ACF8-3CF4-4026-8060-C5017A99F277}"/>
            </a:ext>
          </a:extLst>
        </xdr:cNvPr>
        <xdr:cNvCxnSpPr/>
      </xdr:nvCxnSpPr>
      <xdr:spPr>
        <a:xfrm flipV="1">
          <a:off x="7861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149861</xdr:rowOff>
    </xdr:from>
    <xdr:to>
      <xdr:col>36</xdr:col>
      <xdr:colOff>165100</xdr:colOff>
      <xdr:row>86</xdr:row>
      <xdr:rowOff>80011</xdr:rowOff>
    </xdr:to>
    <xdr:sp macro="" textlink="">
      <xdr:nvSpPr>
        <xdr:cNvPr id="370" name="楕円 369">
          <a:extLst>
            <a:ext uri="{FF2B5EF4-FFF2-40B4-BE49-F238E27FC236}">
              <a16:creationId xmlns:a16="http://schemas.microsoft.com/office/drawing/2014/main" id="{82CADF88-BCA5-44E2-AD33-11FD538A8859}"/>
            </a:ext>
          </a:extLst>
        </xdr:cNvPr>
        <xdr:cNvSpPr/>
      </xdr:nvSpPr>
      <xdr:spPr>
        <a:xfrm>
          <a:off x="6921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27939</xdr:rowOff>
    </xdr:from>
    <xdr:to>
      <xdr:col>41</xdr:col>
      <xdr:colOff>50800</xdr:colOff>
      <xdr:row>86</xdr:row>
      <xdr:rowOff>29211</xdr:rowOff>
    </xdr:to>
    <xdr:cxnSp macro="">
      <xdr:nvCxnSpPr>
        <xdr:cNvPr id="371" name="直線コネクタ 370">
          <a:extLst>
            <a:ext uri="{FF2B5EF4-FFF2-40B4-BE49-F238E27FC236}">
              <a16:creationId xmlns:a16="http://schemas.microsoft.com/office/drawing/2014/main" id="{CC317061-8991-47F6-BC24-7C1C8BDEE06B}"/>
            </a:ext>
          </a:extLst>
        </xdr:cNvPr>
        <xdr:cNvCxnSpPr/>
      </xdr:nvCxnSpPr>
      <xdr:spPr>
        <a:xfrm flipV="1">
          <a:off x="6972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40346970-CB98-4FEF-83D8-A2B73590E5E8}"/>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D9D5133C-C6CB-4356-B4C4-A881112CAA25}"/>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9876FD36-DD6E-4112-BEA4-004E9A9AF4CE}"/>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101CFDDA-ED62-4E93-8472-0058DEF5618B}"/>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76" name="n_1mainValue【福祉施設】&#10;一人当たり面積">
          <a:extLst>
            <a:ext uri="{FF2B5EF4-FFF2-40B4-BE49-F238E27FC236}">
              <a16:creationId xmlns:a16="http://schemas.microsoft.com/office/drawing/2014/main" id="{45A5FD94-FF38-405B-9526-9EC26E23F770}"/>
            </a:ext>
          </a:extLst>
        </xdr:cNvPr>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77" name="n_2mainValue【福祉施設】&#10;一人当たり面積">
          <a:extLst>
            <a:ext uri="{FF2B5EF4-FFF2-40B4-BE49-F238E27FC236}">
              <a16:creationId xmlns:a16="http://schemas.microsoft.com/office/drawing/2014/main" id="{6CC56524-084E-441C-B432-3FA8CE0C4290}"/>
            </a:ext>
          </a:extLst>
        </xdr:cNvPr>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69866</xdr:rowOff>
    </xdr:from>
    <xdr:ext cx="469744" cy="259045"/>
    <xdr:sp macro="" textlink="">
      <xdr:nvSpPr>
        <xdr:cNvPr id="378" name="n_3mainValue【福祉施設】&#10;一人当たり面積">
          <a:extLst>
            <a:ext uri="{FF2B5EF4-FFF2-40B4-BE49-F238E27FC236}">
              <a16:creationId xmlns:a16="http://schemas.microsoft.com/office/drawing/2014/main" id="{C7CB921D-92CF-4AB7-BEA2-A3F2F48EBF61}"/>
            </a:ext>
          </a:extLst>
        </xdr:cNvPr>
        <xdr:cNvSpPr txBox="1"/>
      </xdr:nvSpPr>
      <xdr:spPr>
        <a:xfrm>
          <a:off x="7626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71138</xdr:rowOff>
    </xdr:from>
    <xdr:ext cx="469744" cy="259045"/>
    <xdr:sp macro="" textlink="">
      <xdr:nvSpPr>
        <xdr:cNvPr id="379" name="n_4mainValue【福祉施設】&#10;一人当たり面積">
          <a:extLst>
            <a:ext uri="{FF2B5EF4-FFF2-40B4-BE49-F238E27FC236}">
              <a16:creationId xmlns:a16="http://schemas.microsoft.com/office/drawing/2014/main" id="{15E5E557-BC4D-4750-804A-EF3622622ED7}"/>
            </a:ext>
          </a:extLst>
        </xdr:cNvPr>
        <xdr:cNvSpPr txBox="1"/>
      </xdr:nvSpPr>
      <xdr:spPr>
        <a:xfrm>
          <a:off x="6737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9871F9D-B52E-43E9-AA7A-F4775A71DF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BB94D70-715B-480B-A8C2-56EF3329D4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21E3553-DDB1-4E22-9F33-255FF6B6F2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222CD0D-31C8-4E75-A131-8B20F58FD3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5D6BF11-055A-4F94-8C44-7DE3FBCFE3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E4FF0CA-880A-4ED2-BDAE-567C0A145B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507634E-EC45-4632-8B8E-1AAE80B000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700CF5D-FAD4-4B38-9C4A-037BCBFFB1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8E707FBB-61CE-423F-8B38-CC1B79D00EF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271F11EE-F1CF-45ED-91E3-3D1B4A2E0F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7EA1DEC8-AB2F-497E-B51A-E7C5BF40C8C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17282980-3369-487F-B5AA-8CDCCE4A25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AA884EEF-1D71-4C61-8B44-0BD7706975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876D2AED-C13C-4593-A3CA-FC990AB0A4A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9CEC633B-3DF5-4DC6-A995-81626A714AD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6F4A9F4-536F-41B7-86EF-275BF4BDC0E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E8B22C8F-882F-439C-9392-DA6AC93DD72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CD3727CF-6502-4251-8E97-42317BBD3BB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DFD8872B-C2E6-4A47-BF04-DD5BE75A01E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C4C3BE4F-9664-4582-9D15-E27A708E66A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ADF59759-587B-41CA-8ED4-A4C5C773F83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EEEAC97D-FD0D-467E-912D-D07C6E7D3AA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7340F1A3-6B45-49C5-A05B-454D1260D64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1AB8262-B0CF-473F-83CB-8A5263B98A6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C0D9C5B5-79FA-4CBB-AC8F-28ACA48BABF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84AFE36-B119-40BA-A7F7-89B31F32725B}"/>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78FAB73F-CB6E-44D3-851B-03744727BDE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53ED4809-85D2-418D-BCE1-FA8430FC891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58A21FA4-28E6-41D0-BDAD-5E393EE31861}"/>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D3AE9764-CDDD-43E0-8EC6-8BE599BB3999}"/>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C08296A9-E5E4-4713-BF96-575BBA2F6DE8}"/>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2D287721-F0A0-46FE-A234-CF257B09BC98}"/>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3E1D7EAE-F507-4BEB-B483-44485B29E82A}"/>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DD880726-C58F-4AB3-B3D7-F464B34BC7C1}"/>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41D64946-1D79-444E-95A1-7161EC190B9E}"/>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65C23847-6B27-4A90-962B-8B097FA414E2}"/>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18366B0-8104-4381-8274-E6F1C349E12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145521C-0D4C-498D-93D4-378468F360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968E518-864C-475A-9C67-84B3FEF5E9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BC11066-ECD5-45FC-BDB5-D18BC23316F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A8DE37A-A432-4928-BCB9-44F34ED359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58057</xdr:rowOff>
    </xdr:from>
    <xdr:to>
      <xdr:col>24</xdr:col>
      <xdr:colOff>114300</xdr:colOff>
      <xdr:row>100</xdr:row>
      <xdr:rowOff>159657</xdr:rowOff>
    </xdr:to>
    <xdr:sp macro="" textlink="">
      <xdr:nvSpPr>
        <xdr:cNvPr id="421" name="楕円 420">
          <a:extLst>
            <a:ext uri="{FF2B5EF4-FFF2-40B4-BE49-F238E27FC236}">
              <a16:creationId xmlns:a16="http://schemas.microsoft.com/office/drawing/2014/main" id="{76047DCE-84E0-417E-9E90-69778FB05D99}"/>
            </a:ext>
          </a:extLst>
        </xdr:cNvPr>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80934</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5FDEF66B-EA33-43AD-A499-F5D661F2BCF8}"/>
            </a:ext>
          </a:extLst>
        </xdr:cNvPr>
        <xdr:cNvSpPr txBox="1"/>
      </xdr:nvSpPr>
      <xdr:spPr>
        <a:xfrm>
          <a:off x="4673600"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423" name="楕円 422">
          <a:extLst>
            <a:ext uri="{FF2B5EF4-FFF2-40B4-BE49-F238E27FC236}">
              <a16:creationId xmlns:a16="http://schemas.microsoft.com/office/drawing/2014/main" id="{0B135069-794E-4292-8156-9B54EF6F52D2}"/>
            </a:ext>
          </a:extLst>
        </xdr:cNvPr>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424" name="直線コネクタ 423">
          <a:extLst>
            <a:ext uri="{FF2B5EF4-FFF2-40B4-BE49-F238E27FC236}">
              <a16:creationId xmlns:a16="http://schemas.microsoft.com/office/drawing/2014/main" id="{1DC6CC81-5C2E-4BC8-AB5D-9A6F1AC33824}"/>
            </a:ext>
          </a:extLst>
        </xdr:cNvPr>
        <xdr:cNvCxnSpPr/>
      </xdr:nvCxnSpPr>
      <xdr:spPr>
        <a:xfrm>
          <a:off x="3797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425" name="楕円 424">
          <a:extLst>
            <a:ext uri="{FF2B5EF4-FFF2-40B4-BE49-F238E27FC236}">
              <a16:creationId xmlns:a16="http://schemas.microsoft.com/office/drawing/2014/main" id="{EA8022D9-7F81-431C-8DE4-7488DC1D5FF4}"/>
            </a:ext>
          </a:extLst>
        </xdr:cNvPr>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76200</xdr:rowOff>
    </xdr:to>
    <xdr:cxnSp macro="">
      <xdr:nvCxnSpPr>
        <xdr:cNvPr id="426" name="直線コネクタ 425">
          <a:extLst>
            <a:ext uri="{FF2B5EF4-FFF2-40B4-BE49-F238E27FC236}">
              <a16:creationId xmlns:a16="http://schemas.microsoft.com/office/drawing/2014/main" id="{F7269541-ABE5-43D8-B87D-A8B118C44725}"/>
            </a:ext>
          </a:extLst>
        </xdr:cNvPr>
        <xdr:cNvCxnSpPr/>
      </xdr:nvCxnSpPr>
      <xdr:spPr>
        <a:xfrm>
          <a:off x="2908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131536</xdr:rowOff>
    </xdr:from>
    <xdr:to>
      <xdr:col>10</xdr:col>
      <xdr:colOff>165100</xdr:colOff>
      <xdr:row>100</xdr:row>
      <xdr:rowOff>61686</xdr:rowOff>
    </xdr:to>
    <xdr:sp macro="" textlink="">
      <xdr:nvSpPr>
        <xdr:cNvPr id="427" name="楕円 426">
          <a:extLst>
            <a:ext uri="{FF2B5EF4-FFF2-40B4-BE49-F238E27FC236}">
              <a16:creationId xmlns:a16="http://schemas.microsoft.com/office/drawing/2014/main" id="{E4719618-A977-49BC-ABEF-D1B40F99B2A0}"/>
            </a:ext>
          </a:extLst>
        </xdr:cNvPr>
        <xdr:cNvSpPr/>
      </xdr:nvSpPr>
      <xdr:spPr>
        <a:xfrm>
          <a:off x="1968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10886</xdr:rowOff>
    </xdr:from>
    <xdr:to>
      <xdr:col>15</xdr:col>
      <xdr:colOff>50800</xdr:colOff>
      <xdr:row>100</xdr:row>
      <xdr:rowOff>43543</xdr:rowOff>
    </xdr:to>
    <xdr:cxnSp macro="">
      <xdr:nvCxnSpPr>
        <xdr:cNvPr id="428" name="直線コネクタ 427">
          <a:extLst>
            <a:ext uri="{FF2B5EF4-FFF2-40B4-BE49-F238E27FC236}">
              <a16:creationId xmlns:a16="http://schemas.microsoft.com/office/drawing/2014/main" id="{529D2634-D279-4FB7-B39C-AE9BC3298D82}"/>
            </a:ext>
          </a:extLst>
        </xdr:cNvPr>
        <xdr:cNvCxnSpPr/>
      </xdr:nvCxnSpPr>
      <xdr:spPr>
        <a:xfrm>
          <a:off x="2019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29" name="楕円 428">
          <a:extLst>
            <a:ext uri="{FF2B5EF4-FFF2-40B4-BE49-F238E27FC236}">
              <a16:creationId xmlns:a16="http://schemas.microsoft.com/office/drawing/2014/main" id="{74B7B482-8D54-4C49-B597-1731AB65A322}"/>
            </a:ext>
          </a:extLst>
        </xdr:cNvPr>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10886</xdr:rowOff>
    </xdr:to>
    <xdr:cxnSp macro="">
      <xdr:nvCxnSpPr>
        <xdr:cNvPr id="430" name="直線コネクタ 429">
          <a:extLst>
            <a:ext uri="{FF2B5EF4-FFF2-40B4-BE49-F238E27FC236}">
              <a16:creationId xmlns:a16="http://schemas.microsoft.com/office/drawing/2014/main" id="{DC47AAD2-4CCB-4994-A15C-A3B3B0D4E97D}"/>
            </a:ext>
          </a:extLst>
        </xdr:cNvPr>
        <xdr:cNvCxnSpPr/>
      </xdr:nvCxnSpPr>
      <xdr:spPr>
        <a:xfrm>
          <a:off x="1130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id="{05C964D8-561D-4BBD-A831-278DF9904D2E}"/>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id="{C79B8A44-3E17-4F6A-AD89-EC77238BD277}"/>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F0005627-7B4E-4F56-A6DD-7E782ADF75EB}"/>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DBC4D1E9-72DA-4F2B-B3D9-F30F22F31DE2}"/>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435" name="n_1mainValue【市民会館】&#10;有形固定資産減価償却率">
          <a:extLst>
            <a:ext uri="{FF2B5EF4-FFF2-40B4-BE49-F238E27FC236}">
              <a16:creationId xmlns:a16="http://schemas.microsoft.com/office/drawing/2014/main" id="{F474395E-CD2F-4556-8961-61CCA4934C6C}"/>
            </a:ext>
          </a:extLst>
        </xdr:cNvPr>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436" name="n_2mainValue【市民会館】&#10;有形固定資産減価償却率">
          <a:extLst>
            <a:ext uri="{FF2B5EF4-FFF2-40B4-BE49-F238E27FC236}">
              <a16:creationId xmlns:a16="http://schemas.microsoft.com/office/drawing/2014/main" id="{DF193EB5-ACCC-4482-B56A-31BE25C51018}"/>
            </a:ext>
          </a:extLst>
        </xdr:cNvPr>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78213</xdr:rowOff>
    </xdr:from>
    <xdr:ext cx="340478" cy="259045"/>
    <xdr:sp macro="" textlink="">
      <xdr:nvSpPr>
        <xdr:cNvPr id="437" name="n_3mainValue【市民会館】&#10;有形固定資産減価償却率">
          <a:extLst>
            <a:ext uri="{FF2B5EF4-FFF2-40B4-BE49-F238E27FC236}">
              <a16:creationId xmlns:a16="http://schemas.microsoft.com/office/drawing/2014/main" id="{A42D4B69-D820-4A66-B40F-F36FC1E92CE2}"/>
            </a:ext>
          </a:extLst>
        </xdr:cNvPr>
        <xdr:cNvSpPr txBox="1"/>
      </xdr:nvSpPr>
      <xdr:spPr>
        <a:xfrm>
          <a:off x="1849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38" name="n_4mainValue【市民会館】&#10;有形固定資産減価償却率">
          <a:extLst>
            <a:ext uri="{FF2B5EF4-FFF2-40B4-BE49-F238E27FC236}">
              <a16:creationId xmlns:a16="http://schemas.microsoft.com/office/drawing/2014/main" id="{1EE50A60-76C6-47BF-9B70-1D34AF7D8B0B}"/>
            </a:ext>
          </a:extLst>
        </xdr:cNvPr>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C66D80D8-647C-41D2-BD8A-9B3587DD26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040EECF-D4F8-42A4-918B-E6F69A625A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55DF132C-CA18-4B23-8199-3DECCDAA11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78D25BFC-62C5-42A7-A557-6FC4A39505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4EC6630B-546F-40C5-8AE6-135904EB24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973A13C6-A185-4DC2-983A-AC919F288D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950FA3BF-42F2-4012-A964-C8BF2CCB89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1D0AA41C-5985-4659-A9E8-E6A0E429B20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16381C8E-815E-40EB-88E8-9EF159CB79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B634C086-4C74-4410-A135-3F74984CC0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E0ACA185-BD78-46B4-8B38-ED5A36B63CE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F4E534B3-47F9-4285-AB02-46D6935B2CB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29E07429-5B6F-4088-A826-23C1B3F875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678D3CF4-15D7-4509-8138-F7D42B20977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4AD0DEE-1443-4B3A-84F7-2FA5EDC013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955C5825-E3CF-487E-83A2-78BE55D6EE7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28909129-E378-461E-AC37-62B7DF8F2DA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70DBB734-63E7-4035-9CF6-45FCD50FA13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632CAF8-EC8C-477E-BA22-5CB8BCE7781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F7F1551B-F41E-4326-ABB7-C5E219659D0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C240551B-9A20-4BD8-A6CD-56F55EB21E8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36B4EF9F-793C-4FCE-BC57-3D8FD969A7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15D4B477-1A54-4349-92CC-4B8C108445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B7A74998-8170-4263-87E6-3F426BB68DD8}"/>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584BACE-ACE1-4F6E-BE05-A3390405BC34}"/>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2A47B930-66C3-44D0-8EE9-81D6F8EE7BDA}"/>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83AA855E-DC45-495D-8F8F-340F41EF27C4}"/>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B29E0D8D-B5D6-40D5-AB99-BD54BA3953DF}"/>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E4548D57-E234-4ACD-A185-9812505AD4B2}"/>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1CB4617F-45B8-48D3-AB36-954E99AE5267}"/>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DBCF9CB3-1B24-4AF3-AE45-3E502C6AE70A}"/>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E972E6F3-7F77-433D-8A05-8DCA9278091C}"/>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14C99FE3-AF90-4C54-A46F-CB3CE401AC74}"/>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9751A1E0-265D-442B-82B2-2E9E6581E4F2}"/>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D12D01B-885C-4CDB-A650-AD4CD3C0A9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93E1A39-03EC-4562-824E-C809FE9464C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B4093AF-16AF-451C-94D8-777DA971D7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39285EB-EC4A-475C-ACD5-36A0B789012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F51FF33-E116-4EFD-B57D-679CA9F17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80645</xdr:rowOff>
    </xdr:from>
    <xdr:to>
      <xdr:col>55</xdr:col>
      <xdr:colOff>50800</xdr:colOff>
      <xdr:row>107</xdr:row>
      <xdr:rowOff>10795</xdr:rowOff>
    </xdr:to>
    <xdr:sp macro="" textlink="">
      <xdr:nvSpPr>
        <xdr:cNvPr id="478" name="楕円 477">
          <a:extLst>
            <a:ext uri="{FF2B5EF4-FFF2-40B4-BE49-F238E27FC236}">
              <a16:creationId xmlns:a16="http://schemas.microsoft.com/office/drawing/2014/main" id="{95FA8251-BD3E-4B07-9B11-ED989195BB9C}"/>
            </a:ext>
          </a:extLst>
        </xdr:cNvPr>
        <xdr:cNvSpPr/>
      </xdr:nvSpPr>
      <xdr:spPr>
        <a:xfrm>
          <a:off x="10426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103522</xdr:rowOff>
    </xdr:from>
    <xdr:ext cx="469744" cy="259045"/>
    <xdr:sp macro="" textlink="">
      <xdr:nvSpPr>
        <xdr:cNvPr id="479" name="【市民会館】&#10;一人当たり面積該当値テキスト">
          <a:extLst>
            <a:ext uri="{FF2B5EF4-FFF2-40B4-BE49-F238E27FC236}">
              <a16:creationId xmlns:a16="http://schemas.microsoft.com/office/drawing/2014/main" id="{F6DD5923-8BC8-4CE3-A54B-BB1CF2E86E6A}"/>
            </a:ext>
          </a:extLst>
        </xdr:cNvPr>
        <xdr:cNvSpPr txBox="1"/>
      </xdr:nvSpPr>
      <xdr:spPr>
        <a:xfrm>
          <a:off x="10515600"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88264</xdr:rowOff>
    </xdr:from>
    <xdr:to>
      <xdr:col>50</xdr:col>
      <xdr:colOff>165100</xdr:colOff>
      <xdr:row>107</xdr:row>
      <xdr:rowOff>18414</xdr:rowOff>
    </xdr:to>
    <xdr:sp macro="" textlink="">
      <xdr:nvSpPr>
        <xdr:cNvPr id="480" name="楕円 479">
          <a:extLst>
            <a:ext uri="{FF2B5EF4-FFF2-40B4-BE49-F238E27FC236}">
              <a16:creationId xmlns:a16="http://schemas.microsoft.com/office/drawing/2014/main" id="{724EF0DD-585B-4433-89EB-7B468229FC1E}"/>
            </a:ext>
          </a:extLst>
        </xdr:cNvPr>
        <xdr:cNvSpPr/>
      </xdr:nvSpPr>
      <xdr:spPr>
        <a:xfrm>
          <a:off x="9588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131445</xdr:rowOff>
    </xdr:from>
    <xdr:to>
      <xdr:col>55</xdr:col>
      <xdr:colOff>0</xdr:colOff>
      <xdr:row>106</xdr:row>
      <xdr:rowOff>139064</xdr:rowOff>
    </xdr:to>
    <xdr:cxnSp macro="">
      <xdr:nvCxnSpPr>
        <xdr:cNvPr id="481" name="直線コネクタ 480">
          <a:extLst>
            <a:ext uri="{FF2B5EF4-FFF2-40B4-BE49-F238E27FC236}">
              <a16:creationId xmlns:a16="http://schemas.microsoft.com/office/drawing/2014/main" id="{B9A99B98-5172-4D18-BCE2-C2C7D1945C2E}"/>
            </a:ext>
          </a:extLst>
        </xdr:cNvPr>
        <xdr:cNvCxnSpPr/>
      </xdr:nvCxnSpPr>
      <xdr:spPr>
        <a:xfrm flipV="1">
          <a:off x="9639300" y="183051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2" name="楕円 481">
          <a:extLst>
            <a:ext uri="{FF2B5EF4-FFF2-40B4-BE49-F238E27FC236}">
              <a16:creationId xmlns:a16="http://schemas.microsoft.com/office/drawing/2014/main" id="{4C3372EC-38D3-4115-A782-4A5A31B6DEDC}"/>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139064</xdr:rowOff>
    </xdr:from>
    <xdr:to>
      <xdr:col>50</xdr:col>
      <xdr:colOff>114300</xdr:colOff>
      <xdr:row>106</xdr:row>
      <xdr:rowOff>144780</xdr:rowOff>
    </xdr:to>
    <xdr:cxnSp macro="">
      <xdr:nvCxnSpPr>
        <xdr:cNvPr id="483" name="直線コネクタ 482">
          <a:extLst>
            <a:ext uri="{FF2B5EF4-FFF2-40B4-BE49-F238E27FC236}">
              <a16:creationId xmlns:a16="http://schemas.microsoft.com/office/drawing/2014/main" id="{1AFDE1BA-3454-4976-8014-FB7B97EC9CC4}"/>
            </a:ext>
          </a:extLst>
        </xdr:cNvPr>
        <xdr:cNvCxnSpPr/>
      </xdr:nvCxnSpPr>
      <xdr:spPr>
        <a:xfrm flipV="1">
          <a:off x="8750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99695</xdr:rowOff>
    </xdr:from>
    <xdr:to>
      <xdr:col>41</xdr:col>
      <xdr:colOff>101600</xdr:colOff>
      <xdr:row>107</xdr:row>
      <xdr:rowOff>29845</xdr:rowOff>
    </xdr:to>
    <xdr:sp macro="" textlink="">
      <xdr:nvSpPr>
        <xdr:cNvPr id="484" name="楕円 483">
          <a:extLst>
            <a:ext uri="{FF2B5EF4-FFF2-40B4-BE49-F238E27FC236}">
              <a16:creationId xmlns:a16="http://schemas.microsoft.com/office/drawing/2014/main" id="{B436587D-DD25-42CB-9FE2-5AD5B38137F8}"/>
            </a:ext>
          </a:extLst>
        </xdr:cNvPr>
        <xdr:cNvSpPr/>
      </xdr:nvSpPr>
      <xdr:spPr>
        <a:xfrm>
          <a:off x="781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150495</xdr:rowOff>
    </xdr:to>
    <xdr:cxnSp macro="">
      <xdr:nvCxnSpPr>
        <xdr:cNvPr id="485" name="直線コネクタ 484">
          <a:extLst>
            <a:ext uri="{FF2B5EF4-FFF2-40B4-BE49-F238E27FC236}">
              <a16:creationId xmlns:a16="http://schemas.microsoft.com/office/drawing/2014/main" id="{708E6424-96BD-4CFE-A51F-FA6E116C7285}"/>
            </a:ext>
          </a:extLst>
        </xdr:cNvPr>
        <xdr:cNvCxnSpPr/>
      </xdr:nvCxnSpPr>
      <xdr:spPr>
        <a:xfrm flipV="1">
          <a:off x="7861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86" name="楕円 485">
          <a:extLst>
            <a:ext uri="{FF2B5EF4-FFF2-40B4-BE49-F238E27FC236}">
              <a16:creationId xmlns:a16="http://schemas.microsoft.com/office/drawing/2014/main" id="{9D97A426-5DA6-4AEF-9305-A796D8FD4E51}"/>
            </a:ext>
          </a:extLst>
        </xdr:cNvPr>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150495</xdr:rowOff>
    </xdr:from>
    <xdr:to>
      <xdr:col>41</xdr:col>
      <xdr:colOff>50800</xdr:colOff>
      <xdr:row>106</xdr:row>
      <xdr:rowOff>156211</xdr:rowOff>
    </xdr:to>
    <xdr:cxnSp macro="">
      <xdr:nvCxnSpPr>
        <xdr:cNvPr id="487" name="直線コネクタ 486">
          <a:extLst>
            <a:ext uri="{FF2B5EF4-FFF2-40B4-BE49-F238E27FC236}">
              <a16:creationId xmlns:a16="http://schemas.microsoft.com/office/drawing/2014/main" id="{33838836-A3DD-45BA-A904-64A4DDD65DD5}"/>
            </a:ext>
          </a:extLst>
        </xdr:cNvPr>
        <xdr:cNvCxnSpPr/>
      </xdr:nvCxnSpPr>
      <xdr:spPr>
        <a:xfrm flipV="1">
          <a:off x="6972300" y="18324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310A48A8-BB72-480C-A105-92F657953F09}"/>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DAE58EF0-724E-4CD7-AAD1-E07869C74253}"/>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D8F10B11-59FC-4265-A07B-B23DEC21EEB1}"/>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CC1EC4A6-F3C4-4F51-BCC3-601DE1D839D6}"/>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34941</xdr:rowOff>
    </xdr:from>
    <xdr:ext cx="469744" cy="259045"/>
    <xdr:sp macro="" textlink="">
      <xdr:nvSpPr>
        <xdr:cNvPr id="492" name="n_1mainValue【市民会館】&#10;一人当たり面積">
          <a:extLst>
            <a:ext uri="{FF2B5EF4-FFF2-40B4-BE49-F238E27FC236}">
              <a16:creationId xmlns:a16="http://schemas.microsoft.com/office/drawing/2014/main" id="{34ED00FB-4BDE-47B0-9DE8-F6FD2BA0176D}"/>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40657</xdr:rowOff>
    </xdr:from>
    <xdr:ext cx="469744" cy="259045"/>
    <xdr:sp macro="" textlink="">
      <xdr:nvSpPr>
        <xdr:cNvPr id="493" name="n_2mainValue【市民会館】&#10;一人当たり面積">
          <a:extLst>
            <a:ext uri="{FF2B5EF4-FFF2-40B4-BE49-F238E27FC236}">
              <a16:creationId xmlns:a16="http://schemas.microsoft.com/office/drawing/2014/main" id="{2076A8B0-55B1-4CCD-B130-2FD8239D9B3B}"/>
            </a:ext>
          </a:extLst>
        </xdr:cNvPr>
        <xdr:cNvSpPr txBox="1"/>
      </xdr:nvSpPr>
      <xdr:spPr>
        <a:xfrm>
          <a:off x="8515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94" name="n_3mainValue【市民会館】&#10;一人当たり面積">
          <a:extLst>
            <a:ext uri="{FF2B5EF4-FFF2-40B4-BE49-F238E27FC236}">
              <a16:creationId xmlns:a16="http://schemas.microsoft.com/office/drawing/2014/main" id="{8204B176-2B8C-4B76-B6FB-1DD8FC184FE1}"/>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495" name="n_4mainValue【市民会館】&#10;一人当たり面積">
          <a:extLst>
            <a:ext uri="{FF2B5EF4-FFF2-40B4-BE49-F238E27FC236}">
              <a16:creationId xmlns:a16="http://schemas.microsoft.com/office/drawing/2014/main" id="{A47BAAFF-5FFF-418D-96CF-84EBC58B53CB}"/>
            </a:ext>
          </a:extLst>
        </xdr:cNvPr>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F50ED2F-998B-4F15-8A3A-7C616F2D6F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691550BB-2F32-4E14-BA68-30CAF77FCD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21295C0-EACD-420E-B84D-32D6270F87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638F75CD-FC85-4CC7-9CC9-33D1F636A5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3076845-CEF0-4779-B088-E010223F3E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9543FEAE-5190-41BB-AFB8-50283336EC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778B281B-69B7-4D7F-8DCE-564F10C41B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36D78902-25EB-485F-82F6-EFDF31D339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D45AB0A3-7C26-47C7-AFEA-8E27A183B1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EAEE267B-BB06-4B3F-AE1F-B3A69333B2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BFA607EB-EB4F-454F-8350-6FC3ADE9C7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4018FA80-1497-4511-86A8-32035DB114D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A5B65054-04D3-4A4A-9240-CFC48EE741A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11A19890-B6E5-4B4C-A739-2F211CFAF1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8C06C89C-3F61-40ED-8E4F-14AD0766DE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D93D6DCB-4587-4F66-AB2D-84E7EDB7195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DD4B05C8-B0FA-4C95-A33B-51CA53A44F1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30032FBE-A62C-4AF3-9390-1DCD6E175A9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D5CDDD1-18D2-4165-90A5-34F0EF539A2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49D5A83-C1C9-48DD-9ED0-E78249E2C7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E74ECA7E-D827-4FAA-9C00-3BEC04714DE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DF69A10D-76CA-4EAF-9F7F-0B7384A46A7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1022F2DA-0275-4DE9-951A-06A8B8A7DD1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9E936C72-9E68-4148-8228-5A7CD12785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92D699E2-3BAA-4052-A1BD-4F073C5B8C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7DB7A8E6-C4E0-4556-892E-DDF1CB697FBB}"/>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83D4F4FF-AAF4-4F2F-A5F5-F5AA8BAAB1A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CFC33CAE-DE51-45E0-A6DF-6CA4BB6F10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FCD99234-4CA7-41FD-9600-E68C8AC743FC}"/>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9E124B0C-948D-4BC7-8FE3-D333674A88C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157AF827-62B8-426C-9930-BCEF31495DDB}"/>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BAC15546-B543-4F6A-8232-FEB699AB7F01}"/>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173228DB-137F-48FF-B8DB-B619A8C24C6D}"/>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72FBCA2-ACFD-426A-8A26-274CC4CC7B95}"/>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3ABD7427-BAEB-47C2-AABD-B2BC92C5C24F}"/>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2A05899D-C8BA-42FE-AB27-DFDD4A6F0A6A}"/>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F6E4B74-C9BB-4B72-8D61-887357D28F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9D82E4F-32E2-4661-82B1-413EA48E6A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B8A4F0F-F2BE-4B08-80A0-8B8D0E560E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BF8B42A-B2B7-4CE8-ABBA-B2194B72A7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2BC717B-815A-474D-A176-85BEB0FEB8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37" name="楕円 536">
          <a:extLst>
            <a:ext uri="{FF2B5EF4-FFF2-40B4-BE49-F238E27FC236}">
              <a16:creationId xmlns:a16="http://schemas.microsoft.com/office/drawing/2014/main" id="{C6870EEB-192F-40A8-AE98-7FD149B57E7F}"/>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3BC91A0-1548-4513-89DA-F0EF5DB866A6}"/>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9" name="楕円 538">
          <a:extLst>
            <a:ext uri="{FF2B5EF4-FFF2-40B4-BE49-F238E27FC236}">
              <a16:creationId xmlns:a16="http://schemas.microsoft.com/office/drawing/2014/main" id="{C3C472DA-F90A-4958-B609-FF1085517A9F}"/>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45176</xdr:rowOff>
    </xdr:to>
    <xdr:cxnSp macro="">
      <xdr:nvCxnSpPr>
        <xdr:cNvPr id="540" name="直線コネクタ 539">
          <a:extLst>
            <a:ext uri="{FF2B5EF4-FFF2-40B4-BE49-F238E27FC236}">
              <a16:creationId xmlns:a16="http://schemas.microsoft.com/office/drawing/2014/main" id="{55151AE1-F081-47DA-8265-3DABE09D85FB}"/>
            </a:ext>
          </a:extLst>
        </xdr:cNvPr>
        <xdr:cNvCxnSpPr/>
      </xdr:nvCxnSpPr>
      <xdr:spPr>
        <a:xfrm>
          <a:off x="15481300" y="66827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41" name="楕円 540">
          <a:extLst>
            <a:ext uri="{FF2B5EF4-FFF2-40B4-BE49-F238E27FC236}">
              <a16:creationId xmlns:a16="http://schemas.microsoft.com/office/drawing/2014/main" id="{7312E79D-30F4-4DC4-B3F4-CEDF961858FD}"/>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167640</xdr:rowOff>
    </xdr:to>
    <xdr:cxnSp macro="">
      <xdr:nvCxnSpPr>
        <xdr:cNvPr id="542" name="直線コネクタ 541">
          <a:extLst>
            <a:ext uri="{FF2B5EF4-FFF2-40B4-BE49-F238E27FC236}">
              <a16:creationId xmlns:a16="http://schemas.microsoft.com/office/drawing/2014/main" id="{8E8B2108-665E-4F4A-AF81-4853926D905A}"/>
            </a:ext>
          </a:extLst>
        </xdr:cNvPr>
        <xdr:cNvCxnSpPr/>
      </xdr:nvCxnSpPr>
      <xdr:spPr>
        <a:xfrm>
          <a:off x="14592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43" name="楕円 542">
          <a:extLst>
            <a:ext uri="{FF2B5EF4-FFF2-40B4-BE49-F238E27FC236}">
              <a16:creationId xmlns:a16="http://schemas.microsoft.com/office/drawing/2014/main" id="{14DDFC77-8AF1-429D-B791-C96651522242}"/>
            </a:ext>
          </a:extLst>
        </xdr:cNvPr>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115388</xdr:rowOff>
    </xdr:to>
    <xdr:cxnSp macro="">
      <xdr:nvCxnSpPr>
        <xdr:cNvPr id="544" name="直線コネクタ 543">
          <a:extLst>
            <a:ext uri="{FF2B5EF4-FFF2-40B4-BE49-F238E27FC236}">
              <a16:creationId xmlns:a16="http://schemas.microsoft.com/office/drawing/2014/main" id="{9500F2F7-49DB-47E2-9B50-2220C996CD4D}"/>
            </a:ext>
          </a:extLst>
        </xdr:cNvPr>
        <xdr:cNvCxnSpPr/>
      </xdr:nvCxnSpPr>
      <xdr:spPr>
        <a:xfrm>
          <a:off x="13703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545" name="楕円 544">
          <a:extLst>
            <a:ext uri="{FF2B5EF4-FFF2-40B4-BE49-F238E27FC236}">
              <a16:creationId xmlns:a16="http://schemas.microsoft.com/office/drawing/2014/main" id="{C031DB66-F1C8-4680-9E68-F16D8E85F223}"/>
            </a:ext>
          </a:extLst>
        </xdr:cNvPr>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63137</xdr:rowOff>
    </xdr:to>
    <xdr:cxnSp macro="">
      <xdr:nvCxnSpPr>
        <xdr:cNvPr id="546" name="直線コネクタ 545">
          <a:extLst>
            <a:ext uri="{FF2B5EF4-FFF2-40B4-BE49-F238E27FC236}">
              <a16:creationId xmlns:a16="http://schemas.microsoft.com/office/drawing/2014/main" id="{21733B75-657B-48C5-AAF5-9A7F18EC085D}"/>
            </a:ext>
          </a:extLst>
        </xdr:cNvPr>
        <xdr:cNvCxnSpPr/>
      </xdr:nvCxnSpPr>
      <xdr:spPr>
        <a:xfrm>
          <a:off x="12814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E9E589BB-D17F-444E-B2CA-8DB484260DE1}"/>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3FD31CBD-33AE-4AD8-887E-A6ECCD7A0562}"/>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6E14B2A5-184A-4E6C-8C2A-41CF23F630DE}"/>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104866D6-E054-40B8-A68E-9C19E7C7B638}"/>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F83328CD-E2AF-4971-861A-20C12AC0531E}"/>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7EC8DF7-A49F-44D4-A7FD-70BDEE1D2F1F}"/>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1A67EF54-12EB-41F5-9463-38FB9C7A86DC}"/>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7481F4FD-638B-450A-9833-CDFB89DA060D}"/>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904644B-5F3F-4AD5-8519-C70F86CF04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FE670B32-5702-4749-A1CD-4971898C16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530B4382-BDA8-40BD-83DC-2827CFCBD5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2E7D099F-F53D-4290-9E5E-0997DBD97C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DEF2169-FD4A-4689-9673-2D0825755B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1B45DC1-9A4C-415E-B40E-61EF5D6EF0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2FEEF79C-E7C9-44C6-9847-344FD7C0E50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FD30029-47E5-4574-B23E-8DAAD217B4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261F436B-8778-44EA-BC51-9D60A6CB83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D1042281-6DB9-48CC-AD60-56AEEC1A2F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7F41B6D6-8A39-4438-956B-DAE3FD57723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3F68554D-644D-436A-BB66-328BC94FF1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D179CDB-8380-4E4F-8228-1167D4BDF2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8688452D-4015-42E7-9259-32DD511701F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FB3AA8A9-BC26-45B6-BAB4-35A6B288C1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2F692248-DFB7-41A6-A3F9-4DB791B800C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E77797F-BF0D-4E2A-B11C-1424EF0316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AE203573-C658-4B14-A0FB-B7B313B0F92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F006F79-A4BF-4F64-9501-B998E5495B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F6B7AE09-D3D4-4841-8BDF-C90C1FEA7B9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C5FA325-B2CE-4969-83C7-181AA6E6DF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4CC88EDC-67A8-4E9F-95AD-F7E52397D0AA}"/>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DE422D87-2E70-452F-A9E6-04E05A85509E}"/>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30B23B48-8B2D-4C17-972E-60D831AA5B85}"/>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6FDA6DAA-701C-490C-BD2D-D2E7B5A5F46A}"/>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6699D586-5053-486A-AC84-5493CD6FD915}"/>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13A2BB3E-702B-47AB-9803-075B83522955}"/>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93F8927C-C425-4F07-8607-88373715FF67}"/>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6785327B-9B64-46D7-9D73-7BCE43521707}"/>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D3D11A58-A4A0-4FEA-9EEA-3037C4527254}"/>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A8A0FE8D-925E-4854-9BFD-5968401F1FDA}"/>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384A7F37-0268-4417-8CEC-8763903A25FF}"/>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950050F-36FF-4EC5-A9DE-3E4B26369D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2CC9874-96E0-45FC-BE52-6B1902A7BD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08E6006-32A9-49B7-8C68-3DC4999B64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FBA705E-7289-42E1-95DA-6C6E1864D1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7010F50-4B6F-4513-B417-4F15FFFC7E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128368</xdr:rowOff>
    </xdr:from>
    <xdr:to>
      <xdr:col>116</xdr:col>
      <xdr:colOff>114300</xdr:colOff>
      <xdr:row>39</xdr:row>
      <xdr:rowOff>58518</xdr:rowOff>
    </xdr:to>
    <xdr:sp macro="" textlink="">
      <xdr:nvSpPr>
        <xdr:cNvPr id="592" name="楕円 591">
          <a:extLst>
            <a:ext uri="{FF2B5EF4-FFF2-40B4-BE49-F238E27FC236}">
              <a16:creationId xmlns:a16="http://schemas.microsoft.com/office/drawing/2014/main" id="{CD9CD958-D139-440E-A875-A6BD8481A4F1}"/>
            </a:ext>
          </a:extLst>
        </xdr:cNvPr>
        <xdr:cNvSpPr/>
      </xdr:nvSpPr>
      <xdr:spPr>
        <a:xfrm>
          <a:off x="22110700" y="66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151245</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2DF3891C-C5C8-4CCD-AB8C-B82EC62C9CBA}"/>
            </a:ext>
          </a:extLst>
        </xdr:cNvPr>
        <xdr:cNvSpPr txBox="1"/>
      </xdr:nvSpPr>
      <xdr:spPr>
        <a:xfrm>
          <a:off x="22199600" y="649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137654</xdr:rowOff>
    </xdr:from>
    <xdr:to>
      <xdr:col>112</xdr:col>
      <xdr:colOff>38100</xdr:colOff>
      <xdr:row>39</xdr:row>
      <xdr:rowOff>67804</xdr:rowOff>
    </xdr:to>
    <xdr:sp macro="" textlink="">
      <xdr:nvSpPr>
        <xdr:cNvPr id="594" name="楕円 593">
          <a:extLst>
            <a:ext uri="{FF2B5EF4-FFF2-40B4-BE49-F238E27FC236}">
              <a16:creationId xmlns:a16="http://schemas.microsoft.com/office/drawing/2014/main" id="{E3D511EB-68A2-4835-A15B-D629EA2D3EB4}"/>
            </a:ext>
          </a:extLst>
        </xdr:cNvPr>
        <xdr:cNvSpPr/>
      </xdr:nvSpPr>
      <xdr:spPr>
        <a:xfrm>
          <a:off x="21272500" y="66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7718</xdr:rowOff>
    </xdr:from>
    <xdr:to>
      <xdr:col>116</xdr:col>
      <xdr:colOff>63500</xdr:colOff>
      <xdr:row>39</xdr:row>
      <xdr:rowOff>17004</xdr:rowOff>
    </xdr:to>
    <xdr:cxnSp macro="">
      <xdr:nvCxnSpPr>
        <xdr:cNvPr id="595" name="直線コネクタ 594">
          <a:extLst>
            <a:ext uri="{FF2B5EF4-FFF2-40B4-BE49-F238E27FC236}">
              <a16:creationId xmlns:a16="http://schemas.microsoft.com/office/drawing/2014/main" id="{4E62BF56-CED6-4263-96CA-4CB9D58654F2}"/>
            </a:ext>
          </a:extLst>
        </xdr:cNvPr>
        <xdr:cNvCxnSpPr/>
      </xdr:nvCxnSpPr>
      <xdr:spPr>
        <a:xfrm flipV="1">
          <a:off x="21323300" y="6694268"/>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142921</xdr:rowOff>
    </xdr:from>
    <xdr:to>
      <xdr:col>107</xdr:col>
      <xdr:colOff>101600</xdr:colOff>
      <xdr:row>39</xdr:row>
      <xdr:rowOff>73071</xdr:rowOff>
    </xdr:to>
    <xdr:sp macro="" textlink="">
      <xdr:nvSpPr>
        <xdr:cNvPr id="596" name="楕円 595">
          <a:extLst>
            <a:ext uri="{FF2B5EF4-FFF2-40B4-BE49-F238E27FC236}">
              <a16:creationId xmlns:a16="http://schemas.microsoft.com/office/drawing/2014/main" id="{13A20406-1F14-44FF-98CB-77507CF1D1B5}"/>
            </a:ext>
          </a:extLst>
        </xdr:cNvPr>
        <xdr:cNvSpPr/>
      </xdr:nvSpPr>
      <xdr:spPr>
        <a:xfrm>
          <a:off x="20383500" y="66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17004</xdr:rowOff>
    </xdr:from>
    <xdr:to>
      <xdr:col>111</xdr:col>
      <xdr:colOff>177800</xdr:colOff>
      <xdr:row>39</xdr:row>
      <xdr:rowOff>22271</xdr:rowOff>
    </xdr:to>
    <xdr:cxnSp macro="">
      <xdr:nvCxnSpPr>
        <xdr:cNvPr id="597" name="直線コネクタ 596">
          <a:extLst>
            <a:ext uri="{FF2B5EF4-FFF2-40B4-BE49-F238E27FC236}">
              <a16:creationId xmlns:a16="http://schemas.microsoft.com/office/drawing/2014/main" id="{737EF135-B73A-41BB-A4D3-67AE684EA295}"/>
            </a:ext>
          </a:extLst>
        </xdr:cNvPr>
        <xdr:cNvCxnSpPr/>
      </xdr:nvCxnSpPr>
      <xdr:spPr>
        <a:xfrm flipV="1">
          <a:off x="20434300" y="6703554"/>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145335</xdr:rowOff>
    </xdr:from>
    <xdr:to>
      <xdr:col>102</xdr:col>
      <xdr:colOff>165100</xdr:colOff>
      <xdr:row>39</xdr:row>
      <xdr:rowOff>75485</xdr:rowOff>
    </xdr:to>
    <xdr:sp macro="" textlink="">
      <xdr:nvSpPr>
        <xdr:cNvPr id="598" name="楕円 597">
          <a:extLst>
            <a:ext uri="{FF2B5EF4-FFF2-40B4-BE49-F238E27FC236}">
              <a16:creationId xmlns:a16="http://schemas.microsoft.com/office/drawing/2014/main" id="{DC92F3B1-FBC6-4C7E-B63B-B8D62FC6BBC8}"/>
            </a:ext>
          </a:extLst>
        </xdr:cNvPr>
        <xdr:cNvSpPr/>
      </xdr:nvSpPr>
      <xdr:spPr>
        <a:xfrm>
          <a:off x="19494500" y="66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22271</xdr:rowOff>
    </xdr:from>
    <xdr:to>
      <xdr:col>107</xdr:col>
      <xdr:colOff>50800</xdr:colOff>
      <xdr:row>39</xdr:row>
      <xdr:rowOff>24685</xdr:rowOff>
    </xdr:to>
    <xdr:cxnSp macro="">
      <xdr:nvCxnSpPr>
        <xdr:cNvPr id="599" name="直線コネクタ 598">
          <a:extLst>
            <a:ext uri="{FF2B5EF4-FFF2-40B4-BE49-F238E27FC236}">
              <a16:creationId xmlns:a16="http://schemas.microsoft.com/office/drawing/2014/main" id="{41BECE03-519B-4C86-86F0-9D980CCF8825}"/>
            </a:ext>
          </a:extLst>
        </xdr:cNvPr>
        <xdr:cNvCxnSpPr/>
      </xdr:nvCxnSpPr>
      <xdr:spPr>
        <a:xfrm flipV="1">
          <a:off x="19545300" y="670882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156068</xdr:rowOff>
    </xdr:from>
    <xdr:to>
      <xdr:col>98</xdr:col>
      <xdr:colOff>38100</xdr:colOff>
      <xdr:row>39</xdr:row>
      <xdr:rowOff>86218</xdr:rowOff>
    </xdr:to>
    <xdr:sp macro="" textlink="">
      <xdr:nvSpPr>
        <xdr:cNvPr id="600" name="楕円 599">
          <a:extLst>
            <a:ext uri="{FF2B5EF4-FFF2-40B4-BE49-F238E27FC236}">
              <a16:creationId xmlns:a16="http://schemas.microsoft.com/office/drawing/2014/main" id="{1D06E70E-220A-4C24-8D1D-6725FDA456B5}"/>
            </a:ext>
          </a:extLst>
        </xdr:cNvPr>
        <xdr:cNvSpPr/>
      </xdr:nvSpPr>
      <xdr:spPr>
        <a:xfrm>
          <a:off x="18605500" y="66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24685</xdr:rowOff>
    </xdr:from>
    <xdr:to>
      <xdr:col>102</xdr:col>
      <xdr:colOff>114300</xdr:colOff>
      <xdr:row>39</xdr:row>
      <xdr:rowOff>35418</xdr:rowOff>
    </xdr:to>
    <xdr:cxnSp macro="">
      <xdr:nvCxnSpPr>
        <xdr:cNvPr id="601" name="直線コネクタ 600">
          <a:extLst>
            <a:ext uri="{FF2B5EF4-FFF2-40B4-BE49-F238E27FC236}">
              <a16:creationId xmlns:a16="http://schemas.microsoft.com/office/drawing/2014/main" id="{3047AB35-34B8-40FD-8F59-D6A657F37C4C}"/>
            </a:ext>
          </a:extLst>
        </xdr:cNvPr>
        <xdr:cNvCxnSpPr/>
      </xdr:nvCxnSpPr>
      <xdr:spPr>
        <a:xfrm flipV="1">
          <a:off x="18656300" y="6711235"/>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C6FB631D-A921-4F27-91FD-F0C41CF95D6E}"/>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544CC11E-CC99-4178-BF20-83315B464F26}"/>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2BA0BD8-D53A-4FF7-99D9-60F8EA3E0263}"/>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9CD2F50-1068-4BF1-B820-7CDB248D7499}"/>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84331</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E2C3557D-8299-4EE0-969C-D80D5B3BE60B}"/>
            </a:ext>
          </a:extLst>
        </xdr:cNvPr>
        <xdr:cNvSpPr txBox="1"/>
      </xdr:nvSpPr>
      <xdr:spPr>
        <a:xfrm>
          <a:off x="21011095" y="642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89598</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CE3A9CC3-B974-4CB2-88B7-D64756415B2E}"/>
            </a:ext>
          </a:extLst>
        </xdr:cNvPr>
        <xdr:cNvSpPr txBox="1"/>
      </xdr:nvSpPr>
      <xdr:spPr>
        <a:xfrm>
          <a:off x="20134795" y="643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66612</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6455D39B-254F-4152-BA74-E05D1E510940}"/>
            </a:ext>
          </a:extLst>
        </xdr:cNvPr>
        <xdr:cNvSpPr txBox="1"/>
      </xdr:nvSpPr>
      <xdr:spPr>
        <a:xfrm>
          <a:off x="19245795" y="675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102745</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4B3F753B-198B-499B-856E-FBE7758EDD99}"/>
            </a:ext>
          </a:extLst>
        </xdr:cNvPr>
        <xdr:cNvSpPr txBox="1"/>
      </xdr:nvSpPr>
      <xdr:spPr>
        <a:xfrm>
          <a:off x="18356795" y="644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33923D02-8E66-48A2-AED0-A8F7CAB3D8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E3D2EA5-F050-41DA-B6C6-960B96F4F2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613E0877-2B75-4F7B-AB20-9E9A4CD387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BA644A62-4E90-4145-A303-24824C759D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7049C087-9E0A-49BA-A834-CD46E79251F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0870596-1957-4DE6-BEB5-81A21E849E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AAABB4D8-9262-4A7A-BAAE-D44B80B9D6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F19E1AE7-1CDF-4F77-A514-244330FA3A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AD2EC465-8F5B-4282-A0D4-07F26747F8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25F26186-1FAB-4296-AB11-0EA67F2707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92B6D3F-43E7-4B7E-88FE-D239DC7345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4FB2528-B7A0-4480-B95D-BB27032ACDA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E8E5A12F-D698-473E-9A39-5489867F3B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9671DFB6-1685-4D29-8D70-6C408C73A51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9D3B288C-290B-4512-B44A-D0405DB57C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846B7A1D-174D-49EB-91BA-E9059C0AA0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84D204E2-0C91-433D-B95E-9E02FF67CA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26EB0253-8247-4EB0-B46F-CA7EB74EB5E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8CC2D1BF-136F-4C8F-837C-B57CCCBDD1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5D0ACFB5-7901-47DB-92BA-6700B7A82F4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FBDB103D-CBAF-4AFE-8F20-285FE90412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4E8106B6-3E0C-48F9-846C-5052F238F4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FF598A0-7AF5-458B-8E69-DE9EC8007AC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823E69C-5E85-4C22-9AF5-A3E3AE2007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659371D7-610C-43C8-A10F-B90DCB851A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DE962522-9C0B-4BE4-8859-11A091F4E62E}"/>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C46195B3-B349-41F5-AEF7-1073481951A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798B4721-2647-40E1-98D1-C0187B5BAB0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B52FC428-F618-4F8E-95E2-B7290A1294DF}"/>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C64D3F91-47D0-4DCE-BB61-B934CB346C71}"/>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BF87628F-F0A5-4750-A922-6D12E15B08DE}"/>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F63BB24F-5B58-4E85-B0BF-28E63DD7C357}"/>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A273D7D6-33C2-4DB7-AD07-97C7FFD761F6}"/>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D534FFE-5AA0-4CAC-AC06-20474842ED4A}"/>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2D2EE2F1-88B6-4B6F-B9B4-8EC70522FE9F}"/>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DDD9FFC1-02C0-4870-9CA4-63AEEC5CC33B}"/>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6D7BCF3-D301-4EC1-9B09-D10BB23450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42C2996-7D9F-4836-9B98-49E4F1E787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430956F-D486-4045-8546-DD083C60F2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9FB2203-4409-41F6-A3F8-9887FA2223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4E8B9AE-4E5C-4F67-90D5-B8D068DA5A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51" name="楕円 650">
          <a:extLst>
            <a:ext uri="{FF2B5EF4-FFF2-40B4-BE49-F238E27FC236}">
              <a16:creationId xmlns:a16="http://schemas.microsoft.com/office/drawing/2014/main" id="{59871526-B441-478F-9780-B0B1FAF38FDD}"/>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BCD4723-4E98-4F3E-A52C-687BB32FE5A3}"/>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3" name="楕円 652">
          <a:extLst>
            <a:ext uri="{FF2B5EF4-FFF2-40B4-BE49-F238E27FC236}">
              <a16:creationId xmlns:a16="http://schemas.microsoft.com/office/drawing/2014/main" id="{536ADFFD-E48D-4F68-B613-1797F7E1888A}"/>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54" name="直線コネクタ 653">
          <a:extLst>
            <a:ext uri="{FF2B5EF4-FFF2-40B4-BE49-F238E27FC236}">
              <a16:creationId xmlns:a16="http://schemas.microsoft.com/office/drawing/2014/main" id="{40FDD65B-F6B6-4340-A6F5-5E01A2BC7BFE}"/>
            </a:ext>
          </a:extLst>
        </xdr:cNvPr>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55" name="楕円 654">
          <a:extLst>
            <a:ext uri="{FF2B5EF4-FFF2-40B4-BE49-F238E27FC236}">
              <a16:creationId xmlns:a16="http://schemas.microsoft.com/office/drawing/2014/main" id="{B9E87978-60EA-4F64-A9EA-2632F568CBE7}"/>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56" name="直線コネクタ 655">
          <a:extLst>
            <a:ext uri="{FF2B5EF4-FFF2-40B4-BE49-F238E27FC236}">
              <a16:creationId xmlns:a16="http://schemas.microsoft.com/office/drawing/2014/main" id="{4F9F0472-7DE2-40CC-BEC1-F5F1A97628E1}"/>
            </a:ext>
          </a:extLst>
        </xdr:cNvPr>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7" name="楕円 656">
          <a:extLst>
            <a:ext uri="{FF2B5EF4-FFF2-40B4-BE49-F238E27FC236}">
              <a16:creationId xmlns:a16="http://schemas.microsoft.com/office/drawing/2014/main" id="{C3CF3123-BBF3-4B9E-B46C-B1A53E07CFC1}"/>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58" name="直線コネクタ 657">
          <a:extLst>
            <a:ext uri="{FF2B5EF4-FFF2-40B4-BE49-F238E27FC236}">
              <a16:creationId xmlns:a16="http://schemas.microsoft.com/office/drawing/2014/main" id="{77EE6F7D-B0B9-485A-BF85-C26EEADD6F86}"/>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59" name="楕円 658">
          <a:extLst>
            <a:ext uri="{FF2B5EF4-FFF2-40B4-BE49-F238E27FC236}">
              <a16:creationId xmlns:a16="http://schemas.microsoft.com/office/drawing/2014/main" id="{A9D8836D-7AB2-440A-91DF-C508E59DE8D3}"/>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660" name="直線コネクタ 659">
          <a:extLst>
            <a:ext uri="{FF2B5EF4-FFF2-40B4-BE49-F238E27FC236}">
              <a16:creationId xmlns:a16="http://schemas.microsoft.com/office/drawing/2014/main" id="{DF8C0FFF-2771-47C4-9B0E-486DDC8D47E4}"/>
            </a:ext>
          </a:extLst>
        </xdr:cNvPr>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5750FC7A-9DCE-4529-BC64-DBBC2245BF59}"/>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3157DD64-8F70-40E9-A4C5-9C13848A229E}"/>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3CCE51D7-269F-45FB-95D3-1CA3BE4EA942}"/>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31B81AAC-B155-436F-9261-4063D67DD966}"/>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67309C67-751D-42F4-90ED-F61F6F65EB47}"/>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CB2CA801-EAA2-4991-997A-4A8C050F5AC5}"/>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FB6B68CB-C5E8-423D-AB88-1B7CEF3EE776}"/>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8ADDCCA-97A6-48C1-A91A-88EF7BE1D27B}"/>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8FC5EE8D-A425-4B0C-BE74-815AA20DA3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5E369BB-4587-42D9-BF1B-0284329441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7B2CEEA-83AB-419A-B78D-3A2B5F7212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396CE1CC-C1B7-4392-9CD9-99E1B27450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9F57834E-434A-49DA-BDD3-F3F36EA976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A9E5DB69-F306-47CF-9995-11C0B9F58E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1152A325-493B-462B-B38A-ED5781565D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6C04032-5B21-4AC8-8560-4B3010A78C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B61DDC03-404E-4608-9B40-C91577F567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176BBA5-CD99-473C-85C1-8361B3854C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EF2DBD2-807D-4FB0-8C9C-6ED0CA1D90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D4BA0B97-187F-4E44-9CD8-4588B0ECA8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A6F1C3E1-3491-43A2-95F1-40E3DEC38F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5C64E863-AA96-441B-ADEB-2096F09C81C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B8359FC-F277-4B2D-98D6-B120C6C9E13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9E65787-9FE5-495F-99F4-EAD759A52C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1BDAD2FD-E91C-4A23-8554-7869946245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6EC80B84-CD62-428E-9974-4363E6400F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217A6A81-EF07-438D-ABF8-E38A5AB3C5E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8BCB4F0C-1BBC-4D1A-8768-E4D0A183010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7575934D-0F5D-4360-BF8B-6BD78B223E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E17CE0A8-96A8-4271-ADAA-45911FB948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5FF611EE-DEE4-41A6-BBC4-0A3F3795A2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DDE354B3-BD64-4570-9D98-5C1A1A4E8BBC}"/>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FB693603-2B3B-49C9-B9DE-76D766067819}"/>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138FEEDB-12CF-4E43-81BA-3FAEA8D27C8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A415790A-B67F-49A7-8028-EE95156642F2}"/>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C1E9A528-D2DC-4ED7-8A8E-2B352E6E1AAE}"/>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530DD11D-360E-4115-9108-30F5E446A463}"/>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969D4032-F2BD-473D-A5B7-FE52FDABCC96}"/>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66F41C72-6AAF-480E-91EB-9DC59E1BAEF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F1CCADC-E19F-4C0C-A64A-C213DEC88443}"/>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C0CF00A4-0B71-47C2-A3EB-E51006CEC986}"/>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2BC178B7-D1D6-47A4-855C-8C0DB07120A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AF73D69-60F4-4A17-8384-D73284C6C5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90B40EC-7FE8-485E-A0F6-9E3841F301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1CACCA1-7033-4C74-820B-7735BD32A9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AEAB153-61E8-4BEB-998B-F86CB634A4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8D18366-BF2D-44EE-BCDA-0F56E43D6D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8" name="楕円 707">
          <a:extLst>
            <a:ext uri="{FF2B5EF4-FFF2-40B4-BE49-F238E27FC236}">
              <a16:creationId xmlns:a16="http://schemas.microsoft.com/office/drawing/2014/main" id="{F7B7DC9F-78D2-4DEA-8B69-E236902A1A24}"/>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4F6D3848-05A7-498A-9C96-2174666300E7}"/>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10" name="楕円 709">
          <a:extLst>
            <a:ext uri="{FF2B5EF4-FFF2-40B4-BE49-F238E27FC236}">
              <a16:creationId xmlns:a16="http://schemas.microsoft.com/office/drawing/2014/main" id="{61D16E3B-D1F2-4255-AB74-E005A07E81D8}"/>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711" name="直線コネクタ 710">
          <a:extLst>
            <a:ext uri="{FF2B5EF4-FFF2-40B4-BE49-F238E27FC236}">
              <a16:creationId xmlns:a16="http://schemas.microsoft.com/office/drawing/2014/main" id="{E986DBC3-F3E8-4EFA-8FD9-CA74065FAEA9}"/>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12" name="楕円 711">
          <a:extLst>
            <a:ext uri="{FF2B5EF4-FFF2-40B4-BE49-F238E27FC236}">
              <a16:creationId xmlns:a16="http://schemas.microsoft.com/office/drawing/2014/main" id="{86DB2F2D-BD33-46F4-BFC7-7ACC287B834D}"/>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713" name="直線コネクタ 712">
          <a:extLst>
            <a:ext uri="{FF2B5EF4-FFF2-40B4-BE49-F238E27FC236}">
              <a16:creationId xmlns:a16="http://schemas.microsoft.com/office/drawing/2014/main" id="{52153CFD-BD5C-4731-98B4-26A06E1B53F9}"/>
            </a:ext>
          </a:extLst>
        </xdr:cNvPr>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4" name="楕円 713">
          <a:extLst>
            <a:ext uri="{FF2B5EF4-FFF2-40B4-BE49-F238E27FC236}">
              <a16:creationId xmlns:a16="http://schemas.microsoft.com/office/drawing/2014/main" id="{368BABA8-A4B2-4839-801A-BA3453CEC287}"/>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715" name="直線コネクタ 714">
          <a:extLst>
            <a:ext uri="{FF2B5EF4-FFF2-40B4-BE49-F238E27FC236}">
              <a16:creationId xmlns:a16="http://schemas.microsoft.com/office/drawing/2014/main" id="{3623C18C-6CAE-4149-A22C-98EED396A5C5}"/>
            </a:ext>
          </a:extLst>
        </xdr:cNvPr>
        <xdr:cNvCxnSpPr/>
      </xdr:nvCxnSpPr>
      <xdr:spPr>
        <a:xfrm>
          <a:off x="19545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6" name="楕円 715">
          <a:extLst>
            <a:ext uri="{FF2B5EF4-FFF2-40B4-BE49-F238E27FC236}">
              <a16:creationId xmlns:a16="http://schemas.microsoft.com/office/drawing/2014/main" id="{3FE8476C-3A34-4380-995D-B5843F943E1E}"/>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133350</xdr:rowOff>
    </xdr:to>
    <xdr:cxnSp macro="">
      <xdr:nvCxnSpPr>
        <xdr:cNvPr id="717" name="直線コネクタ 716">
          <a:extLst>
            <a:ext uri="{FF2B5EF4-FFF2-40B4-BE49-F238E27FC236}">
              <a16:creationId xmlns:a16="http://schemas.microsoft.com/office/drawing/2014/main" id="{1E2BEABC-AAA2-45CB-9E05-5860300EA6C1}"/>
            </a:ext>
          </a:extLst>
        </xdr:cNvPr>
        <xdr:cNvCxnSpPr/>
      </xdr:nvCxnSpPr>
      <xdr:spPr>
        <a:xfrm flipV="1">
          <a:off x="18656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48459CF7-8542-448A-B409-8539A5770065}"/>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BBA239B-44DF-4F6E-9D95-FB3E852ED408}"/>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47F49947-670F-4CA5-8F6A-DB70531D23D9}"/>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24D1F027-2D96-4631-8B96-1657BAD2EEE1}"/>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2" name="n_1mainValue【保健センター・保健所】&#10;一人当たり面積">
          <a:extLst>
            <a:ext uri="{FF2B5EF4-FFF2-40B4-BE49-F238E27FC236}">
              <a16:creationId xmlns:a16="http://schemas.microsoft.com/office/drawing/2014/main" id="{C575CB67-4A8A-4FE1-8C24-F79E04A14141}"/>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3" name="n_2mainValue【保健センター・保健所】&#10;一人当たり面積">
          <a:extLst>
            <a:ext uri="{FF2B5EF4-FFF2-40B4-BE49-F238E27FC236}">
              <a16:creationId xmlns:a16="http://schemas.microsoft.com/office/drawing/2014/main" id="{D0FD9074-F7A5-4A62-8289-19A09D299A8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4" name="n_3mainValue【保健センター・保健所】&#10;一人当たり面積">
          <a:extLst>
            <a:ext uri="{FF2B5EF4-FFF2-40B4-BE49-F238E27FC236}">
              <a16:creationId xmlns:a16="http://schemas.microsoft.com/office/drawing/2014/main" id="{C048BAF4-B921-4B92-A2A6-939A41E021B8}"/>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5" name="n_4mainValue【保健センター・保健所】&#10;一人当たり面積">
          <a:extLst>
            <a:ext uri="{FF2B5EF4-FFF2-40B4-BE49-F238E27FC236}">
              <a16:creationId xmlns:a16="http://schemas.microsoft.com/office/drawing/2014/main" id="{72DF9C5E-1F46-43EE-B27D-0AFCF6310658}"/>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DA216AE-4D26-462C-8ABB-229E42CB52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2E1E7592-42D2-4CC0-A989-32109FFEAD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69AFF6A-339E-4A9E-B3FC-B652433BFE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3B89B08-202D-4951-B3E6-673B0F9BDE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C243F197-9B2F-4A98-8AD4-7060BBFC37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7732C377-9E49-4695-BF18-74E2C94A8F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AA82651-4C60-4834-BF9F-90E68267F6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39C6EA2-29AB-4246-98B7-85A1AACF9B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1E5E443E-24BB-42AC-A9C1-B4D9708AC5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3F7155BF-FB8B-4D8F-9F0E-5B9DBF62D6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705FD042-5CBC-410C-AF41-E664C21E68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FD3DAABA-5CA0-474F-A8B7-4DCB2D8B997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D81657C2-8C36-4FE7-B131-FFFC659EBF4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E83B7FB9-B609-44D6-97A2-30D2D5859D7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97035B82-D7EA-4CF2-8EFA-8E4CB508AD8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92349DA6-DD40-4B8F-858E-F9FDD4E0CED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73AAC4BE-9CF7-4B73-ADC5-43E0B680162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47A0BF85-3D47-41FE-811A-EF24F06FEAA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D481F12F-F579-4788-B774-93DB5FA3BC8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62F9A6F4-ECD7-48E2-8169-AEB4F0A4C0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18E2B5E7-84FA-44E3-917E-9173FB5FB6C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F0F1809-FEF6-4BAD-A0C6-68DBFF961F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32329AB5-E4FB-45A3-AA6A-24BA7D09AF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49C5AE9C-9227-4027-B4CD-D7BB6A1BA26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B5C4B3A3-5EF4-468E-8548-FB641349D6A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1AC13BE0-EBFA-4BCA-A5BD-7DBDE185059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802F3408-B338-488E-B623-77D60B1C3EB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47294A6E-9013-4B72-A622-FBA4A237D28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7389B1AE-CAFB-4E28-AD69-58977D09DE3C}"/>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18F36814-8B73-463C-8F54-C1B571945EEA}"/>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4875BB49-327E-4D5C-8C65-95E04890DEAC}"/>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BB8C1EDF-F92F-4A3E-9F23-A22E43B57CC2}"/>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11D3BD7F-AC78-4EF3-AF7B-F0507D237CA9}"/>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C97B7A59-9501-41CF-9469-C6323FFA33F3}"/>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2A64531-B0DA-483D-9B6F-6FF072E3D9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3256442-4BBE-4F80-BCC5-EC00C1989E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32B7B2B-6F90-489E-8915-5F03CEA014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1204103-48FF-410B-9DE9-BCE7716339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7A03258-0CD1-4E58-8B00-6AF2C757DF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58420</xdr:rowOff>
    </xdr:from>
    <xdr:to>
      <xdr:col>85</xdr:col>
      <xdr:colOff>177800</xdr:colOff>
      <xdr:row>82</xdr:row>
      <xdr:rowOff>160020</xdr:rowOff>
    </xdr:to>
    <xdr:sp macro="" textlink="">
      <xdr:nvSpPr>
        <xdr:cNvPr id="765" name="楕円 764">
          <a:extLst>
            <a:ext uri="{FF2B5EF4-FFF2-40B4-BE49-F238E27FC236}">
              <a16:creationId xmlns:a16="http://schemas.microsoft.com/office/drawing/2014/main" id="{F336F415-5CDD-492A-8AC4-2E0B8C5DDE61}"/>
            </a:ext>
          </a:extLst>
        </xdr:cNvPr>
        <xdr:cNvSpPr/>
      </xdr:nvSpPr>
      <xdr:spPr>
        <a:xfrm>
          <a:off x="162687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36847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CFD2BB0C-1AE8-4BE6-9DDD-A0C51E36627F}"/>
            </a:ext>
          </a:extLst>
        </xdr:cNvPr>
        <xdr:cNvSpPr txBox="1"/>
      </xdr:nvSpPr>
      <xdr:spPr>
        <a:xfrm>
          <a:off x="163576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30480</xdr:rowOff>
    </xdr:from>
    <xdr:to>
      <xdr:col>81</xdr:col>
      <xdr:colOff>101600</xdr:colOff>
      <xdr:row>82</xdr:row>
      <xdr:rowOff>132080</xdr:rowOff>
    </xdr:to>
    <xdr:sp macro="" textlink="">
      <xdr:nvSpPr>
        <xdr:cNvPr id="767" name="楕円 766">
          <a:extLst>
            <a:ext uri="{FF2B5EF4-FFF2-40B4-BE49-F238E27FC236}">
              <a16:creationId xmlns:a16="http://schemas.microsoft.com/office/drawing/2014/main" id="{551926DE-669B-4FE5-A49B-A9B7832C2EFF}"/>
            </a:ext>
          </a:extLst>
        </xdr:cNvPr>
        <xdr:cNvSpPr/>
      </xdr:nvSpPr>
      <xdr:spPr>
        <a:xfrm>
          <a:off x="154305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81280</xdr:rowOff>
    </xdr:from>
    <xdr:to>
      <xdr:col>85</xdr:col>
      <xdr:colOff>127000</xdr:colOff>
      <xdr:row>82</xdr:row>
      <xdr:rowOff>109220</xdr:rowOff>
    </xdr:to>
    <xdr:cxnSp macro="">
      <xdr:nvCxnSpPr>
        <xdr:cNvPr id="768" name="直線コネクタ 767">
          <a:extLst>
            <a:ext uri="{FF2B5EF4-FFF2-40B4-BE49-F238E27FC236}">
              <a16:creationId xmlns:a16="http://schemas.microsoft.com/office/drawing/2014/main" id="{04C21CCB-D959-49CF-9161-2D192EB4346D}"/>
            </a:ext>
          </a:extLst>
        </xdr:cNvPr>
        <xdr:cNvCxnSpPr/>
      </xdr:nvCxnSpPr>
      <xdr:spPr>
        <a:xfrm>
          <a:off x="15481300" y="141401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53339</xdr:rowOff>
    </xdr:from>
    <xdr:to>
      <xdr:col>76</xdr:col>
      <xdr:colOff>165100</xdr:colOff>
      <xdr:row>83</xdr:row>
      <xdr:rowOff>154939</xdr:rowOff>
    </xdr:to>
    <xdr:sp macro="" textlink="">
      <xdr:nvSpPr>
        <xdr:cNvPr id="769" name="楕円 768">
          <a:extLst>
            <a:ext uri="{FF2B5EF4-FFF2-40B4-BE49-F238E27FC236}">
              <a16:creationId xmlns:a16="http://schemas.microsoft.com/office/drawing/2014/main" id="{3918C8A8-DCF3-4D89-95B5-88B62E28C9ED}"/>
            </a:ext>
          </a:extLst>
        </xdr:cNvPr>
        <xdr:cNvSpPr/>
      </xdr:nvSpPr>
      <xdr:spPr>
        <a:xfrm>
          <a:off x="14541500" y="142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81280</xdr:rowOff>
    </xdr:from>
    <xdr:to>
      <xdr:col>81</xdr:col>
      <xdr:colOff>50800</xdr:colOff>
      <xdr:row>83</xdr:row>
      <xdr:rowOff>104139</xdr:rowOff>
    </xdr:to>
    <xdr:cxnSp macro="">
      <xdr:nvCxnSpPr>
        <xdr:cNvPr id="770" name="直線コネクタ 769">
          <a:extLst>
            <a:ext uri="{FF2B5EF4-FFF2-40B4-BE49-F238E27FC236}">
              <a16:creationId xmlns:a16="http://schemas.microsoft.com/office/drawing/2014/main" id="{E4CB0C67-0A25-4BBB-923E-80C2B3C65DD9}"/>
            </a:ext>
          </a:extLst>
        </xdr:cNvPr>
        <xdr:cNvCxnSpPr/>
      </xdr:nvCxnSpPr>
      <xdr:spPr>
        <a:xfrm flipV="1">
          <a:off x="14592300" y="141401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77470</xdr:rowOff>
    </xdr:from>
    <xdr:to>
      <xdr:col>72</xdr:col>
      <xdr:colOff>38100</xdr:colOff>
      <xdr:row>84</xdr:row>
      <xdr:rowOff>7620</xdr:rowOff>
    </xdr:to>
    <xdr:sp macro="" textlink="">
      <xdr:nvSpPr>
        <xdr:cNvPr id="771" name="楕円 770">
          <a:extLst>
            <a:ext uri="{FF2B5EF4-FFF2-40B4-BE49-F238E27FC236}">
              <a16:creationId xmlns:a16="http://schemas.microsoft.com/office/drawing/2014/main" id="{80FAA8CA-885B-4499-9BF6-E65A6339A74B}"/>
            </a:ext>
          </a:extLst>
        </xdr:cNvPr>
        <xdr:cNvSpPr/>
      </xdr:nvSpPr>
      <xdr:spPr>
        <a:xfrm>
          <a:off x="13652500" y="143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104139</xdr:rowOff>
    </xdr:from>
    <xdr:to>
      <xdr:col>76</xdr:col>
      <xdr:colOff>114300</xdr:colOff>
      <xdr:row>83</xdr:row>
      <xdr:rowOff>128270</xdr:rowOff>
    </xdr:to>
    <xdr:cxnSp macro="">
      <xdr:nvCxnSpPr>
        <xdr:cNvPr id="772" name="直線コネクタ 771">
          <a:extLst>
            <a:ext uri="{FF2B5EF4-FFF2-40B4-BE49-F238E27FC236}">
              <a16:creationId xmlns:a16="http://schemas.microsoft.com/office/drawing/2014/main" id="{F3B1628E-6781-4C5B-8A57-E427F87ED7FE}"/>
            </a:ext>
          </a:extLst>
        </xdr:cNvPr>
        <xdr:cNvCxnSpPr/>
      </xdr:nvCxnSpPr>
      <xdr:spPr>
        <a:xfrm flipV="1">
          <a:off x="13703300" y="143344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71120</xdr:rowOff>
    </xdr:from>
    <xdr:to>
      <xdr:col>67</xdr:col>
      <xdr:colOff>101600</xdr:colOff>
      <xdr:row>84</xdr:row>
      <xdr:rowOff>1270</xdr:rowOff>
    </xdr:to>
    <xdr:sp macro="" textlink="">
      <xdr:nvSpPr>
        <xdr:cNvPr id="773" name="楕円 772">
          <a:extLst>
            <a:ext uri="{FF2B5EF4-FFF2-40B4-BE49-F238E27FC236}">
              <a16:creationId xmlns:a16="http://schemas.microsoft.com/office/drawing/2014/main" id="{3911DD50-5D96-42C4-AA3B-EF1EF094D65C}"/>
            </a:ext>
          </a:extLst>
        </xdr:cNvPr>
        <xdr:cNvSpPr/>
      </xdr:nvSpPr>
      <xdr:spPr>
        <a:xfrm>
          <a:off x="12763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121920</xdr:rowOff>
    </xdr:from>
    <xdr:to>
      <xdr:col>71</xdr:col>
      <xdr:colOff>177800</xdr:colOff>
      <xdr:row>83</xdr:row>
      <xdr:rowOff>128270</xdr:rowOff>
    </xdr:to>
    <xdr:cxnSp macro="">
      <xdr:nvCxnSpPr>
        <xdr:cNvPr id="774" name="直線コネクタ 773">
          <a:extLst>
            <a:ext uri="{FF2B5EF4-FFF2-40B4-BE49-F238E27FC236}">
              <a16:creationId xmlns:a16="http://schemas.microsoft.com/office/drawing/2014/main" id="{D3397982-3DB7-4D80-8191-4074225E7885}"/>
            </a:ext>
          </a:extLst>
        </xdr:cNvPr>
        <xdr:cNvCxnSpPr/>
      </xdr:nvCxnSpPr>
      <xdr:spPr>
        <a:xfrm>
          <a:off x="12814300" y="143522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E802A293-7425-4FA6-98DC-3BE893C184FA}"/>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CA8692EA-FCBC-4429-94E7-4B0FAC3CDCCA}"/>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155DE30B-BE3A-4503-ADCB-5CA848EF406A}"/>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a:extLst>
            <a:ext uri="{FF2B5EF4-FFF2-40B4-BE49-F238E27FC236}">
              <a16:creationId xmlns:a16="http://schemas.microsoft.com/office/drawing/2014/main" id="{444F56DC-8D93-4F86-BFD2-39A3C5E268AD}"/>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123207</xdr:rowOff>
    </xdr:from>
    <xdr:ext cx="405111" cy="259045"/>
    <xdr:sp macro="" textlink="">
      <xdr:nvSpPr>
        <xdr:cNvPr id="779" name="n_1mainValue【消防施設】&#10;有形固定資産減価償却率">
          <a:extLst>
            <a:ext uri="{FF2B5EF4-FFF2-40B4-BE49-F238E27FC236}">
              <a16:creationId xmlns:a16="http://schemas.microsoft.com/office/drawing/2014/main" id="{1A9511DB-7406-47ED-8B21-8E7854C11FCE}"/>
            </a:ext>
          </a:extLst>
        </xdr:cNvPr>
        <xdr:cNvSpPr txBox="1"/>
      </xdr:nvSpPr>
      <xdr:spPr>
        <a:xfrm>
          <a:off x="15266044" y="1418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146066</xdr:rowOff>
    </xdr:from>
    <xdr:ext cx="405111" cy="259045"/>
    <xdr:sp macro="" textlink="">
      <xdr:nvSpPr>
        <xdr:cNvPr id="780" name="n_2mainValue【消防施設】&#10;有形固定資産減価償却率">
          <a:extLst>
            <a:ext uri="{FF2B5EF4-FFF2-40B4-BE49-F238E27FC236}">
              <a16:creationId xmlns:a16="http://schemas.microsoft.com/office/drawing/2014/main" id="{52EE62F8-9952-4B18-AAE5-BBE90C882678}"/>
            </a:ext>
          </a:extLst>
        </xdr:cNvPr>
        <xdr:cNvSpPr txBox="1"/>
      </xdr:nvSpPr>
      <xdr:spPr>
        <a:xfrm>
          <a:off x="14389744" y="1437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170197</xdr:rowOff>
    </xdr:from>
    <xdr:ext cx="405111" cy="259045"/>
    <xdr:sp macro="" textlink="">
      <xdr:nvSpPr>
        <xdr:cNvPr id="781" name="n_3mainValue【消防施設】&#10;有形固定資産減価償却率">
          <a:extLst>
            <a:ext uri="{FF2B5EF4-FFF2-40B4-BE49-F238E27FC236}">
              <a16:creationId xmlns:a16="http://schemas.microsoft.com/office/drawing/2014/main" id="{CD05D60D-86A6-4B9A-85BC-35B2DE7C0E8A}"/>
            </a:ext>
          </a:extLst>
        </xdr:cNvPr>
        <xdr:cNvSpPr txBox="1"/>
      </xdr:nvSpPr>
      <xdr:spPr>
        <a:xfrm>
          <a:off x="13500744"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163847</xdr:rowOff>
    </xdr:from>
    <xdr:ext cx="405111" cy="259045"/>
    <xdr:sp macro="" textlink="">
      <xdr:nvSpPr>
        <xdr:cNvPr id="782" name="n_4mainValue【消防施設】&#10;有形固定資産減価償却率">
          <a:extLst>
            <a:ext uri="{FF2B5EF4-FFF2-40B4-BE49-F238E27FC236}">
              <a16:creationId xmlns:a16="http://schemas.microsoft.com/office/drawing/2014/main" id="{9F20AC6E-121B-485A-9E53-3C100E32A442}"/>
            </a:ext>
          </a:extLst>
        </xdr:cNvPr>
        <xdr:cNvSpPr txBox="1"/>
      </xdr:nvSpPr>
      <xdr:spPr>
        <a:xfrm>
          <a:off x="12611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CB5867FA-71D5-40BE-9046-E96EEA4637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22D2B921-762A-4934-A86E-245D2C1BAB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9DBFA265-B942-48F4-8906-46177D7390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3747DDFB-C5E7-40E9-BB66-8C7C7C3EBF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60A91CE4-D7B8-43CF-8470-4868664DF3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6447EE2E-D28E-4FD7-AC52-FFB0891BFB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6BD6868-7C27-41E3-AD0C-502E46319F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BDEC40F2-AFDD-4244-8150-2B3C30BF07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2428C46-EF0C-4F07-9BE8-B3307FCCEE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32402B0F-0BA7-499D-8C92-8B8D68B33ED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3D4C00A0-71EA-4F4C-8439-20EC5996EEB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7B3AAD92-2690-428B-93BB-A6FC0077F8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9EE346C6-3ED3-41A1-842C-362DE4CDE30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B81BB962-652D-4D28-915B-FC3D3CA8B96E}"/>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241F9F69-D16D-4517-AF9A-37FECD80C73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59C48117-85E7-4F3F-8C98-CE2B4FE8DD58}"/>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B77841CE-CE8F-473D-ABEE-AC9CFD258B3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3162A5BA-22F8-4A55-A800-21461233ECB3}"/>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FA119C44-BB6F-43EC-93C0-91656AB5E98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4311AD5A-CBF7-4D1D-BD4A-346F5F1C0615}"/>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1E72B755-C751-4696-ACC8-2A1753E6F2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98BB1B4C-35EF-4F19-A364-4D2C98AD319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31FEF84-43C4-481C-8E22-175E54D58F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3A2788F1-2783-4A00-9097-A00073095732}"/>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BFFC22E9-1B61-41A5-9505-6C24D640F6CC}"/>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6D3BF79-29A6-4F01-B3E3-F2AE9AD51ACD}"/>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997C1D4D-980E-42F9-8BA8-BC1DD2D25805}"/>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EA5C888A-8CF7-46CE-873D-1D0E623B7B77}"/>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EE1F4935-6407-4E33-9CF1-D06C3415E7E6}"/>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5323DCD1-616E-4956-85FF-893294D91A4F}"/>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C8A32664-CABB-42FF-AD08-95C2A11091C9}"/>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20C7BA13-DD3B-4F6F-BD5B-B5FDEB3180D7}"/>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4ADDD024-BF72-416A-941A-17043FE17EAE}"/>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69C044C6-44F8-44EE-8836-E7A9A65212D8}"/>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2B5BFF2-0D91-48CA-A527-F73F113683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2D5354A-5A1A-48F5-910C-489A9C9E21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731DDA5-A0D6-4BEF-BDB9-ECAE8FD135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53BDB27-7E5A-46EA-87B0-1B16622E7F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87E3335-EB6F-40C8-8D41-CD198F067E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62643</xdr:rowOff>
    </xdr:from>
    <xdr:to>
      <xdr:col>116</xdr:col>
      <xdr:colOff>114300</xdr:colOff>
      <xdr:row>86</xdr:row>
      <xdr:rowOff>164243</xdr:rowOff>
    </xdr:to>
    <xdr:sp macro="" textlink="">
      <xdr:nvSpPr>
        <xdr:cNvPr id="822" name="楕円 821">
          <a:extLst>
            <a:ext uri="{FF2B5EF4-FFF2-40B4-BE49-F238E27FC236}">
              <a16:creationId xmlns:a16="http://schemas.microsoft.com/office/drawing/2014/main" id="{66992EC3-AAD3-4B46-994A-81ACE94E3342}"/>
            </a:ext>
          </a:extLst>
        </xdr:cNvPr>
        <xdr:cNvSpPr/>
      </xdr:nvSpPr>
      <xdr:spPr>
        <a:xfrm>
          <a:off x="22110700" y="14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5B8153DD-C225-41B5-8AAA-534C9D3DA1BF}"/>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62658</xdr:rowOff>
    </xdr:from>
    <xdr:to>
      <xdr:col>112</xdr:col>
      <xdr:colOff>38100</xdr:colOff>
      <xdr:row>86</xdr:row>
      <xdr:rowOff>164258</xdr:rowOff>
    </xdr:to>
    <xdr:sp macro="" textlink="">
      <xdr:nvSpPr>
        <xdr:cNvPr id="824" name="楕円 823">
          <a:extLst>
            <a:ext uri="{FF2B5EF4-FFF2-40B4-BE49-F238E27FC236}">
              <a16:creationId xmlns:a16="http://schemas.microsoft.com/office/drawing/2014/main" id="{423ABAA1-C8E4-42CE-AC66-51477E64438D}"/>
            </a:ext>
          </a:extLst>
        </xdr:cNvPr>
        <xdr:cNvSpPr/>
      </xdr:nvSpPr>
      <xdr:spPr>
        <a:xfrm>
          <a:off x="21272500" y="148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113443</xdr:rowOff>
    </xdr:from>
    <xdr:to>
      <xdr:col>116</xdr:col>
      <xdr:colOff>63500</xdr:colOff>
      <xdr:row>86</xdr:row>
      <xdr:rowOff>113458</xdr:rowOff>
    </xdr:to>
    <xdr:cxnSp macro="">
      <xdr:nvCxnSpPr>
        <xdr:cNvPr id="825" name="直線コネクタ 824">
          <a:extLst>
            <a:ext uri="{FF2B5EF4-FFF2-40B4-BE49-F238E27FC236}">
              <a16:creationId xmlns:a16="http://schemas.microsoft.com/office/drawing/2014/main" id="{9AAD8A1B-64DC-4845-A23D-C9A9605FC438}"/>
            </a:ext>
          </a:extLst>
        </xdr:cNvPr>
        <xdr:cNvCxnSpPr/>
      </xdr:nvCxnSpPr>
      <xdr:spPr>
        <a:xfrm flipV="1">
          <a:off x="21323300" y="14858143"/>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62674</xdr:rowOff>
    </xdr:from>
    <xdr:to>
      <xdr:col>107</xdr:col>
      <xdr:colOff>101600</xdr:colOff>
      <xdr:row>86</xdr:row>
      <xdr:rowOff>164274</xdr:rowOff>
    </xdr:to>
    <xdr:sp macro="" textlink="">
      <xdr:nvSpPr>
        <xdr:cNvPr id="826" name="楕円 825">
          <a:extLst>
            <a:ext uri="{FF2B5EF4-FFF2-40B4-BE49-F238E27FC236}">
              <a16:creationId xmlns:a16="http://schemas.microsoft.com/office/drawing/2014/main" id="{DCCCE95F-00D8-4C88-B2BB-91612E5E37A2}"/>
            </a:ext>
          </a:extLst>
        </xdr:cNvPr>
        <xdr:cNvSpPr/>
      </xdr:nvSpPr>
      <xdr:spPr>
        <a:xfrm>
          <a:off x="20383500" y="148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113458</xdr:rowOff>
    </xdr:from>
    <xdr:to>
      <xdr:col>111</xdr:col>
      <xdr:colOff>177800</xdr:colOff>
      <xdr:row>86</xdr:row>
      <xdr:rowOff>113474</xdr:rowOff>
    </xdr:to>
    <xdr:cxnSp macro="">
      <xdr:nvCxnSpPr>
        <xdr:cNvPr id="827" name="直線コネクタ 826">
          <a:extLst>
            <a:ext uri="{FF2B5EF4-FFF2-40B4-BE49-F238E27FC236}">
              <a16:creationId xmlns:a16="http://schemas.microsoft.com/office/drawing/2014/main" id="{83C6DCC1-B197-4F88-835B-CD949B207674}"/>
            </a:ext>
          </a:extLst>
        </xdr:cNvPr>
        <xdr:cNvCxnSpPr/>
      </xdr:nvCxnSpPr>
      <xdr:spPr>
        <a:xfrm flipV="1">
          <a:off x="20434300" y="1485815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62692</xdr:rowOff>
    </xdr:from>
    <xdr:to>
      <xdr:col>102</xdr:col>
      <xdr:colOff>165100</xdr:colOff>
      <xdr:row>86</xdr:row>
      <xdr:rowOff>164292</xdr:rowOff>
    </xdr:to>
    <xdr:sp macro="" textlink="">
      <xdr:nvSpPr>
        <xdr:cNvPr id="828" name="楕円 827">
          <a:extLst>
            <a:ext uri="{FF2B5EF4-FFF2-40B4-BE49-F238E27FC236}">
              <a16:creationId xmlns:a16="http://schemas.microsoft.com/office/drawing/2014/main" id="{74801D5A-F792-422D-AA25-E7C4767CDB09}"/>
            </a:ext>
          </a:extLst>
        </xdr:cNvPr>
        <xdr:cNvSpPr/>
      </xdr:nvSpPr>
      <xdr:spPr>
        <a:xfrm>
          <a:off x="19494500" y="148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113474</xdr:rowOff>
    </xdr:from>
    <xdr:to>
      <xdr:col>107</xdr:col>
      <xdr:colOff>50800</xdr:colOff>
      <xdr:row>86</xdr:row>
      <xdr:rowOff>113492</xdr:rowOff>
    </xdr:to>
    <xdr:cxnSp macro="">
      <xdr:nvCxnSpPr>
        <xdr:cNvPr id="829" name="直線コネクタ 828">
          <a:extLst>
            <a:ext uri="{FF2B5EF4-FFF2-40B4-BE49-F238E27FC236}">
              <a16:creationId xmlns:a16="http://schemas.microsoft.com/office/drawing/2014/main" id="{25FC5B3D-8446-4981-9698-D431E931F532}"/>
            </a:ext>
          </a:extLst>
        </xdr:cNvPr>
        <xdr:cNvCxnSpPr/>
      </xdr:nvCxnSpPr>
      <xdr:spPr>
        <a:xfrm flipV="1">
          <a:off x="19545300" y="1485817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62711</xdr:rowOff>
    </xdr:from>
    <xdr:to>
      <xdr:col>98</xdr:col>
      <xdr:colOff>38100</xdr:colOff>
      <xdr:row>86</xdr:row>
      <xdr:rowOff>164311</xdr:rowOff>
    </xdr:to>
    <xdr:sp macro="" textlink="">
      <xdr:nvSpPr>
        <xdr:cNvPr id="830" name="楕円 829">
          <a:extLst>
            <a:ext uri="{FF2B5EF4-FFF2-40B4-BE49-F238E27FC236}">
              <a16:creationId xmlns:a16="http://schemas.microsoft.com/office/drawing/2014/main" id="{E88C6418-8040-4136-8DBE-93D7FDE97E59}"/>
            </a:ext>
          </a:extLst>
        </xdr:cNvPr>
        <xdr:cNvSpPr/>
      </xdr:nvSpPr>
      <xdr:spPr>
        <a:xfrm>
          <a:off x="18605500" y="148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113492</xdr:rowOff>
    </xdr:from>
    <xdr:to>
      <xdr:col>102</xdr:col>
      <xdr:colOff>114300</xdr:colOff>
      <xdr:row>86</xdr:row>
      <xdr:rowOff>113511</xdr:rowOff>
    </xdr:to>
    <xdr:cxnSp macro="">
      <xdr:nvCxnSpPr>
        <xdr:cNvPr id="831" name="直線コネクタ 830">
          <a:extLst>
            <a:ext uri="{FF2B5EF4-FFF2-40B4-BE49-F238E27FC236}">
              <a16:creationId xmlns:a16="http://schemas.microsoft.com/office/drawing/2014/main" id="{1C5021A9-7805-4C8B-A850-3554A8F4A666}"/>
            </a:ext>
          </a:extLst>
        </xdr:cNvPr>
        <xdr:cNvCxnSpPr/>
      </xdr:nvCxnSpPr>
      <xdr:spPr>
        <a:xfrm flipV="1">
          <a:off x="18656300" y="1485819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C153F5EF-6BD4-425D-86DF-8238FFBA6FA3}"/>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37CA073E-0300-4A17-BFE5-297B29DCBD62}"/>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59A8DE1D-8CC9-49FF-9832-F4CC5161A72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687EDDB4-737F-44B2-96A6-B93A0676A09A}"/>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9335</xdr:rowOff>
    </xdr:from>
    <xdr:ext cx="469744" cy="259045"/>
    <xdr:sp macro="" textlink="">
      <xdr:nvSpPr>
        <xdr:cNvPr id="836" name="n_1mainValue【消防施設】&#10;一人当たり面積">
          <a:extLst>
            <a:ext uri="{FF2B5EF4-FFF2-40B4-BE49-F238E27FC236}">
              <a16:creationId xmlns:a16="http://schemas.microsoft.com/office/drawing/2014/main" id="{4884C4DE-06DE-41DA-9C50-F0D65B610300}"/>
            </a:ext>
          </a:extLst>
        </xdr:cNvPr>
        <xdr:cNvSpPr txBox="1"/>
      </xdr:nvSpPr>
      <xdr:spPr>
        <a:xfrm>
          <a:off x="21075727" y="145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9351</xdr:rowOff>
    </xdr:from>
    <xdr:ext cx="469744" cy="259045"/>
    <xdr:sp macro="" textlink="">
      <xdr:nvSpPr>
        <xdr:cNvPr id="837" name="n_2mainValue【消防施設】&#10;一人当たり面積">
          <a:extLst>
            <a:ext uri="{FF2B5EF4-FFF2-40B4-BE49-F238E27FC236}">
              <a16:creationId xmlns:a16="http://schemas.microsoft.com/office/drawing/2014/main" id="{FBB95F1D-DF2D-4F65-96F7-FE6674649CD5}"/>
            </a:ext>
          </a:extLst>
        </xdr:cNvPr>
        <xdr:cNvSpPr txBox="1"/>
      </xdr:nvSpPr>
      <xdr:spPr>
        <a:xfrm>
          <a:off x="20199427" y="145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9369</xdr:rowOff>
    </xdr:from>
    <xdr:ext cx="469744" cy="259045"/>
    <xdr:sp macro="" textlink="">
      <xdr:nvSpPr>
        <xdr:cNvPr id="838" name="n_3mainValue【消防施設】&#10;一人当たり面積">
          <a:extLst>
            <a:ext uri="{FF2B5EF4-FFF2-40B4-BE49-F238E27FC236}">
              <a16:creationId xmlns:a16="http://schemas.microsoft.com/office/drawing/2014/main" id="{AAE771BF-B65A-4903-86E8-EA6A89DDC1E6}"/>
            </a:ext>
          </a:extLst>
        </xdr:cNvPr>
        <xdr:cNvSpPr txBox="1"/>
      </xdr:nvSpPr>
      <xdr:spPr>
        <a:xfrm>
          <a:off x="19310427" y="1458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9388</xdr:rowOff>
    </xdr:from>
    <xdr:ext cx="469744" cy="259045"/>
    <xdr:sp macro="" textlink="">
      <xdr:nvSpPr>
        <xdr:cNvPr id="839" name="n_4mainValue【消防施設】&#10;一人当たり面積">
          <a:extLst>
            <a:ext uri="{FF2B5EF4-FFF2-40B4-BE49-F238E27FC236}">
              <a16:creationId xmlns:a16="http://schemas.microsoft.com/office/drawing/2014/main" id="{2096C026-339C-4F16-A2FC-151F1AD760B9}"/>
            </a:ext>
          </a:extLst>
        </xdr:cNvPr>
        <xdr:cNvSpPr txBox="1"/>
      </xdr:nvSpPr>
      <xdr:spPr>
        <a:xfrm>
          <a:off x="18421427" y="1458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CD37482E-2F32-4222-A69D-6752A06612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EB2F2761-4C58-4E4E-9EF1-5FAB7B91C3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2055B4A1-7B5E-4561-83B9-E73986EC97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272FA55-97AE-450F-AE99-48B6604B42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FE83DEFE-EF8E-43E6-9A73-47E85C0E58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47363B07-C1B0-471C-95B8-C66F250ABB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6CA198DD-08E6-4E90-AC41-277C9B3468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984B0378-D726-4E22-8374-D4DF0FC412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59F1D24A-D015-4123-9162-E9F69E382C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9EEDCF50-CF97-49C1-9F2A-9FDEDF946C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12122BD2-EF44-4694-B405-703EBC892B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AB4958A-8FD7-4C03-8D19-61858A98D96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81189516-7632-4833-B827-86F5A64EAE7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78E660F2-80E2-4AC4-B75B-5FAF76278F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66C3BD8B-6C66-4D68-9FD1-9B7E6C9B0A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E99327FC-5B8F-4AE3-9658-200CF330F3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64E88BD3-50EB-43CD-A756-259B4921C4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A7802CD8-3CAE-4307-AE6D-99C4541F6A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879947F8-C86F-4C38-9C76-DC1F9A0A2E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3A7DF9F3-5A45-4453-9163-CD73AAD685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C5652E13-9FE0-45EE-BFDF-1E059ECAE3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C1AE16D7-FE65-43AB-B489-4F866F03C9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5BD4D151-8DAC-469F-87B7-F1EAD2D09D7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80475C63-B8CF-4E57-861A-59D112F5C5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7592C888-D8BC-480A-8C6A-BE3DEF9800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E5D13B86-85D8-4950-A234-763F35A968DC}"/>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2FC34985-9800-435F-A203-3EFB9D87F2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4173ADAB-8EC7-49F9-B4AE-E6BDCDF34A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EC02C67-D095-4E6D-AC81-ADA6B7E19DFE}"/>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54EE7057-EA15-44C5-A925-699E4121F85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E6CAA1F3-4165-4E66-B9D7-1EAC7AEEDFB9}"/>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C86C0977-9F69-4F0B-B7BA-073018D9D1E3}"/>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49F0CBC7-F0FF-4ED3-BE37-7A04340EA2BC}"/>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4603EC3D-3FD2-4BB2-855C-4EE89F8AFEFB}"/>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7AC3F8B7-9075-4E1B-9193-241005562E3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1C0B1AC7-6E28-4F21-A78D-0AC14987C7C1}"/>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9B397A7-AF3D-47E2-897F-F3CE58AC53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EA5A5F1-22E4-41A6-B582-9A27A589FD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5FC68A6-9603-4586-9776-4C8B7B7220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6A4A451-B8DB-4E0E-9963-D02E242CAD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BCA913A-C0E4-4884-8327-4CB240D490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881" name="楕円 880">
          <a:extLst>
            <a:ext uri="{FF2B5EF4-FFF2-40B4-BE49-F238E27FC236}">
              <a16:creationId xmlns:a16="http://schemas.microsoft.com/office/drawing/2014/main" id="{1F35CE49-5D37-4D61-A7C2-483C21E8C695}"/>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882" name="【庁舎】&#10;有形固定資産減価償却率該当値テキスト">
          <a:extLst>
            <a:ext uri="{FF2B5EF4-FFF2-40B4-BE49-F238E27FC236}">
              <a16:creationId xmlns:a16="http://schemas.microsoft.com/office/drawing/2014/main" id="{3256A637-E99C-4E4F-8DC2-00B221EE4AA3}"/>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883" name="楕円 882">
          <a:extLst>
            <a:ext uri="{FF2B5EF4-FFF2-40B4-BE49-F238E27FC236}">
              <a16:creationId xmlns:a16="http://schemas.microsoft.com/office/drawing/2014/main" id="{7EE9F5AE-5941-4BF8-9E43-A26C93C175A4}"/>
            </a:ext>
          </a:extLst>
        </xdr:cNvPr>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884" name="直線コネクタ 883">
          <a:extLst>
            <a:ext uri="{FF2B5EF4-FFF2-40B4-BE49-F238E27FC236}">
              <a16:creationId xmlns:a16="http://schemas.microsoft.com/office/drawing/2014/main" id="{4934A906-0732-46EB-804D-3FF10433E7BD}"/>
            </a:ext>
          </a:extLst>
        </xdr:cNvPr>
        <xdr:cNvCxnSpPr/>
      </xdr:nvCxnSpPr>
      <xdr:spPr>
        <a:xfrm>
          <a:off x="15481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885" name="楕円 884">
          <a:extLst>
            <a:ext uri="{FF2B5EF4-FFF2-40B4-BE49-F238E27FC236}">
              <a16:creationId xmlns:a16="http://schemas.microsoft.com/office/drawing/2014/main" id="{BA984590-6DCD-4879-8D5A-ED90E491009C}"/>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59871</xdr:rowOff>
    </xdr:to>
    <xdr:cxnSp macro="">
      <xdr:nvCxnSpPr>
        <xdr:cNvPr id="886" name="直線コネクタ 885">
          <a:extLst>
            <a:ext uri="{FF2B5EF4-FFF2-40B4-BE49-F238E27FC236}">
              <a16:creationId xmlns:a16="http://schemas.microsoft.com/office/drawing/2014/main" id="{B22A9677-5CD2-4919-88C9-A5953959978D}"/>
            </a:ext>
          </a:extLst>
        </xdr:cNvPr>
        <xdr:cNvCxnSpPr/>
      </xdr:nvCxnSpPr>
      <xdr:spPr>
        <a:xfrm>
          <a:off x="14592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87" name="楕円 886">
          <a:extLst>
            <a:ext uri="{FF2B5EF4-FFF2-40B4-BE49-F238E27FC236}">
              <a16:creationId xmlns:a16="http://schemas.microsoft.com/office/drawing/2014/main" id="{8A5E40EE-B9ED-4E12-8C30-35E569EEC7BA}"/>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27214</xdr:rowOff>
    </xdr:to>
    <xdr:cxnSp macro="">
      <xdr:nvCxnSpPr>
        <xdr:cNvPr id="888" name="直線コネクタ 887">
          <a:extLst>
            <a:ext uri="{FF2B5EF4-FFF2-40B4-BE49-F238E27FC236}">
              <a16:creationId xmlns:a16="http://schemas.microsoft.com/office/drawing/2014/main" id="{ECDDE6DC-8408-412D-9910-6E5F96B871A5}"/>
            </a:ext>
          </a:extLst>
        </xdr:cNvPr>
        <xdr:cNvCxnSpPr/>
      </xdr:nvCxnSpPr>
      <xdr:spPr>
        <a:xfrm>
          <a:off x="13703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89" name="楕円 888">
          <a:extLst>
            <a:ext uri="{FF2B5EF4-FFF2-40B4-BE49-F238E27FC236}">
              <a16:creationId xmlns:a16="http://schemas.microsoft.com/office/drawing/2014/main" id="{536A3B56-1DC4-4A90-AAF5-ED35A3ED8A42}"/>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166007</xdr:rowOff>
    </xdr:to>
    <xdr:cxnSp macro="">
      <xdr:nvCxnSpPr>
        <xdr:cNvPr id="890" name="直線コネクタ 889">
          <a:extLst>
            <a:ext uri="{FF2B5EF4-FFF2-40B4-BE49-F238E27FC236}">
              <a16:creationId xmlns:a16="http://schemas.microsoft.com/office/drawing/2014/main" id="{2700F2E5-A2E7-4E22-B8EA-4237BD432B18}"/>
            </a:ext>
          </a:extLst>
        </xdr:cNvPr>
        <xdr:cNvCxnSpPr/>
      </xdr:nvCxnSpPr>
      <xdr:spPr>
        <a:xfrm>
          <a:off x="12814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13A3A563-D017-467B-8099-D131F0D24F62}"/>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78A3CCE8-75AA-4DA3-82C3-3B0B9C2EFBE8}"/>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AAD65374-AFE8-419D-8692-8D919652A307}"/>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7D17574D-B51E-47D4-A608-4278FED96AE2}"/>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895" name="n_1mainValue【庁舎】&#10;有形固定資産減価償却率">
          <a:extLst>
            <a:ext uri="{FF2B5EF4-FFF2-40B4-BE49-F238E27FC236}">
              <a16:creationId xmlns:a16="http://schemas.microsoft.com/office/drawing/2014/main" id="{0CCA9B85-B5AE-4E96-8B06-A1E6EE07C520}"/>
            </a:ext>
          </a:extLst>
        </xdr:cNvPr>
        <xdr:cNvSpPr txBox="1"/>
      </xdr:nvSpPr>
      <xdr:spPr>
        <a:xfrm>
          <a:off x="15266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896" name="n_2mainValue【庁舎】&#10;有形固定資産減価償却率">
          <a:extLst>
            <a:ext uri="{FF2B5EF4-FFF2-40B4-BE49-F238E27FC236}">
              <a16:creationId xmlns:a16="http://schemas.microsoft.com/office/drawing/2014/main" id="{79F48464-9BAF-4C2F-BC5F-5948C2806712}"/>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97" name="n_3mainValue【庁舎】&#10;有形固定資産減価償却率">
          <a:extLst>
            <a:ext uri="{FF2B5EF4-FFF2-40B4-BE49-F238E27FC236}">
              <a16:creationId xmlns:a16="http://schemas.microsoft.com/office/drawing/2014/main" id="{3E065196-C9E0-4740-A38C-B2F3A0864897}"/>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98" name="n_4mainValue【庁舎】&#10;有形固定資産減価償却率">
          <a:extLst>
            <a:ext uri="{FF2B5EF4-FFF2-40B4-BE49-F238E27FC236}">
              <a16:creationId xmlns:a16="http://schemas.microsoft.com/office/drawing/2014/main" id="{0D05A14E-6822-4A91-A5FD-FC4A1849919A}"/>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4C52580C-4DD8-4FD4-AB24-81C23C1259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2A7F0DFC-1A53-4571-9938-621A1064B5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FE0D04A7-7A59-41A6-BFFB-0E9A4B5EC0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B79F2C83-C308-4C41-9074-038CD10566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14F545B0-2DDB-488B-AFDB-0E27507C47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7B8F7564-D75C-4303-B260-BCFDD7EFA7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C46A69F9-E2BA-45B6-B3AF-8AE50FB4BD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3631D506-9798-4D27-8BC2-F9AA3785CB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E48F6D8C-9F72-44DA-BE93-C84596DA09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5449AEA5-608E-4708-BF3C-02CB96F3A8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97F86B2-A0F4-4D52-A240-BEA4A0FB9C5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244C2E4D-A6F2-40D3-A718-3A2E6D02CF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4C785C54-C488-4B47-A974-5869DBC5431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953A40E2-C045-4355-84E9-2F6D8505EF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F462B982-7717-459B-B742-4DDCA6AFA4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509A700B-7A0A-494B-AC9F-A57C7FB90F3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E875A557-7C20-4EF0-BF07-B2D2F1BC75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CE5BBC92-3845-43F2-8206-7EDF54B1850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CA6E45B6-D0E0-4DDF-A6AC-BCB024B0FF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C08D2B3F-2A93-4982-906F-8AA753070B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C446A8B3-3CC5-43E4-879F-5E2A58F1081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A7D7B74A-5357-4B1F-A903-9BCCF254B41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9D3DEEF9-2E37-40A3-A902-7C25ACDB71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5D5F151-5850-40A9-BE03-28FBA50B1E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7360BE5E-E2E1-4986-9855-B11AD2A924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2FC177FC-6505-4531-8A7A-4F4856E0CFBE}"/>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ECE4CBF8-466F-4959-BC78-45A77DABCA0A}"/>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AF382263-A402-43F0-90CB-1F47510870B7}"/>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85FDC584-CB03-4B7E-B76D-7FE26CA0F3F5}"/>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DADDDFFB-8A66-4A5A-A6C6-777027594DC6}"/>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37AE2C22-2E49-4E1B-966D-871755D799AC}"/>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556DFEA4-4CA0-4523-B19D-A104547D0A4B}"/>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7A193952-69B9-4A45-A155-5E89F1D68C3F}"/>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9476BFFD-DF64-47E1-927F-5A3D9D6BB806}"/>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22A0F2D9-9145-4B51-A80B-C84387457175}"/>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59C61975-F5D5-40C5-952F-C017DEBE10A3}"/>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D7B3CB5-F218-40DA-A93F-62566D47AE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4E4733F-6A7E-4EA0-9BB7-30F7F5436E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21AE260-1CBA-43F3-9F4A-6EBB53EDB8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CC0CA85-56CE-4999-83A9-5A57661EEE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F3F2DBD-82DF-42A3-8260-315F0FB86C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156029</xdr:rowOff>
    </xdr:from>
    <xdr:to>
      <xdr:col>116</xdr:col>
      <xdr:colOff>114300</xdr:colOff>
      <xdr:row>106</xdr:row>
      <xdr:rowOff>86179</xdr:rowOff>
    </xdr:to>
    <xdr:sp macro="" textlink="">
      <xdr:nvSpPr>
        <xdr:cNvPr id="940" name="楕円 939">
          <a:extLst>
            <a:ext uri="{FF2B5EF4-FFF2-40B4-BE49-F238E27FC236}">
              <a16:creationId xmlns:a16="http://schemas.microsoft.com/office/drawing/2014/main" id="{0BC6EAA9-C1EB-4BFD-AD1E-B7D61D7351B9}"/>
            </a:ext>
          </a:extLst>
        </xdr:cNvPr>
        <xdr:cNvSpPr/>
      </xdr:nvSpPr>
      <xdr:spPr>
        <a:xfrm>
          <a:off x="22110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134456</xdr:rowOff>
    </xdr:from>
    <xdr:ext cx="469744" cy="259045"/>
    <xdr:sp macro="" textlink="">
      <xdr:nvSpPr>
        <xdr:cNvPr id="941" name="【庁舎】&#10;一人当たり面積該当値テキスト">
          <a:extLst>
            <a:ext uri="{FF2B5EF4-FFF2-40B4-BE49-F238E27FC236}">
              <a16:creationId xmlns:a16="http://schemas.microsoft.com/office/drawing/2014/main" id="{60928D8C-9D80-49E0-87F7-8570180676FF}"/>
            </a:ext>
          </a:extLst>
        </xdr:cNvPr>
        <xdr:cNvSpPr txBox="1"/>
      </xdr:nvSpPr>
      <xdr:spPr>
        <a:xfrm>
          <a:off x="22199600" y="181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167458</xdr:rowOff>
    </xdr:from>
    <xdr:to>
      <xdr:col>112</xdr:col>
      <xdr:colOff>38100</xdr:colOff>
      <xdr:row>106</xdr:row>
      <xdr:rowOff>97608</xdr:rowOff>
    </xdr:to>
    <xdr:sp macro="" textlink="">
      <xdr:nvSpPr>
        <xdr:cNvPr id="942" name="楕円 941">
          <a:extLst>
            <a:ext uri="{FF2B5EF4-FFF2-40B4-BE49-F238E27FC236}">
              <a16:creationId xmlns:a16="http://schemas.microsoft.com/office/drawing/2014/main" id="{39EEE357-1276-4E9B-B1F4-A7C93FEF8A1D}"/>
            </a:ext>
          </a:extLst>
        </xdr:cNvPr>
        <xdr:cNvSpPr/>
      </xdr:nvSpPr>
      <xdr:spPr>
        <a:xfrm>
          <a:off x="2127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35379</xdr:rowOff>
    </xdr:from>
    <xdr:to>
      <xdr:col>116</xdr:col>
      <xdr:colOff>63500</xdr:colOff>
      <xdr:row>106</xdr:row>
      <xdr:rowOff>46808</xdr:rowOff>
    </xdr:to>
    <xdr:cxnSp macro="">
      <xdr:nvCxnSpPr>
        <xdr:cNvPr id="943" name="直線コネクタ 942">
          <a:extLst>
            <a:ext uri="{FF2B5EF4-FFF2-40B4-BE49-F238E27FC236}">
              <a16:creationId xmlns:a16="http://schemas.microsoft.com/office/drawing/2014/main" id="{0B15392D-2FC9-4620-A8E5-70FE67B0E9C8}"/>
            </a:ext>
          </a:extLst>
        </xdr:cNvPr>
        <xdr:cNvCxnSpPr/>
      </xdr:nvCxnSpPr>
      <xdr:spPr>
        <a:xfrm flipV="1">
          <a:off x="21323300" y="1820907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4173</xdr:rowOff>
    </xdr:from>
    <xdr:to>
      <xdr:col>107</xdr:col>
      <xdr:colOff>101600</xdr:colOff>
      <xdr:row>106</xdr:row>
      <xdr:rowOff>105773</xdr:rowOff>
    </xdr:to>
    <xdr:sp macro="" textlink="">
      <xdr:nvSpPr>
        <xdr:cNvPr id="944" name="楕円 943">
          <a:extLst>
            <a:ext uri="{FF2B5EF4-FFF2-40B4-BE49-F238E27FC236}">
              <a16:creationId xmlns:a16="http://schemas.microsoft.com/office/drawing/2014/main" id="{0E68156C-E138-4998-A1EE-3FCD681A60E2}"/>
            </a:ext>
          </a:extLst>
        </xdr:cNvPr>
        <xdr:cNvSpPr/>
      </xdr:nvSpPr>
      <xdr:spPr>
        <a:xfrm>
          <a:off x="2038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54973</xdr:rowOff>
    </xdr:to>
    <xdr:cxnSp macro="">
      <xdr:nvCxnSpPr>
        <xdr:cNvPr id="945" name="直線コネクタ 944">
          <a:extLst>
            <a:ext uri="{FF2B5EF4-FFF2-40B4-BE49-F238E27FC236}">
              <a16:creationId xmlns:a16="http://schemas.microsoft.com/office/drawing/2014/main" id="{0C45562C-2F84-4A7B-B6C5-C17597025D90}"/>
            </a:ext>
          </a:extLst>
        </xdr:cNvPr>
        <xdr:cNvCxnSpPr/>
      </xdr:nvCxnSpPr>
      <xdr:spPr>
        <a:xfrm flipV="1">
          <a:off x="20434300" y="182205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946" name="楕円 945">
          <a:extLst>
            <a:ext uri="{FF2B5EF4-FFF2-40B4-BE49-F238E27FC236}">
              <a16:creationId xmlns:a16="http://schemas.microsoft.com/office/drawing/2014/main" id="{15A3A195-B225-46B2-9086-6E0DB99EB75D}"/>
            </a:ext>
          </a:extLst>
        </xdr:cNvPr>
        <xdr:cNvSpPr/>
      </xdr:nvSpPr>
      <xdr:spPr>
        <a:xfrm>
          <a:off x="19494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54973</xdr:rowOff>
    </xdr:from>
    <xdr:to>
      <xdr:col>107</xdr:col>
      <xdr:colOff>50800</xdr:colOff>
      <xdr:row>106</xdr:row>
      <xdr:rowOff>63137</xdr:rowOff>
    </xdr:to>
    <xdr:cxnSp macro="">
      <xdr:nvCxnSpPr>
        <xdr:cNvPr id="947" name="直線コネクタ 946">
          <a:extLst>
            <a:ext uri="{FF2B5EF4-FFF2-40B4-BE49-F238E27FC236}">
              <a16:creationId xmlns:a16="http://schemas.microsoft.com/office/drawing/2014/main" id="{E02CD93F-0C3C-47BE-81D5-81998079D90E}"/>
            </a:ext>
          </a:extLst>
        </xdr:cNvPr>
        <xdr:cNvCxnSpPr/>
      </xdr:nvCxnSpPr>
      <xdr:spPr>
        <a:xfrm flipV="1">
          <a:off x="19545300" y="1822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20501</xdr:rowOff>
    </xdr:from>
    <xdr:to>
      <xdr:col>98</xdr:col>
      <xdr:colOff>38100</xdr:colOff>
      <xdr:row>106</xdr:row>
      <xdr:rowOff>122101</xdr:rowOff>
    </xdr:to>
    <xdr:sp macro="" textlink="">
      <xdr:nvSpPr>
        <xdr:cNvPr id="948" name="楕円 947">
          <a:extLst>
            <a:ext uri="{FF2B5EF4-FFF2-40B4-BE49-F238E27FC236}">
              <a16:creationId xmlns:a16="http://schemas.microsoft.com/office/drawing/2014/main" id="{CFC06F76-22C3-4F53-8516-4ECEB52228D2}"/>
            </a:ext>
          </a:extLst>
        </xdr:cNvPr>
        <xdr:cNvSpPr/>
      </xdr:nvSpPr>
      <xdr:spPr>
        <a:xfrm>
          <a:off x="18605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63137</xdr:rowOff>
    </xdr:from>
    <xdr:to>
      <xdr:col>102</xdr:col>
      <xdr:colOff>114300</xdr:colOff>
      <xdr:row>106</xdr:row>
      <xdr:rowOff>71301</xdr:rowOff>
    </xdr:to>
    <xdr:cxnSp macro="">
      <xdr:nvCxnSpPr>
        <xdr:cNvPr id="949" name="直線コネクタ 948">
          <a:extLst>
            <a:ext uri="{FF2B5EF4-FFF2-40B4-BE49-F238E27FC236}">
              <a16:creationId xmlns:a16="http://schemas.microsoft.com/office/drawing/2014/main" id="{CDA6605C-A120-4DC4-B8E2-3A18F705F57F}"/>
            </a:ext>
          </a:extLst>
        </xdr:cNvPr>
        <xdr:cNvCxnSpPr/>
      </xdr:nvCxnSpPr>
      <xdr:spPr>
        <a:xfrm flipV="1">
          <a:off x="18656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3C551738-7079-40DE-91C4-55EEBD37DC3C}"/>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9D908B19-8F85-4E9D-9638-CB37A7A73D87}"/>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F5B71A0B-8B62-4B22-B060-743DCC4C6C61}"/>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a:extLst>
            <a:ext uri="{FF2B5EF4-FFF2-40B4-BE49-F238E27FC236}">
              <a16:creationId xmlns:a16="http://schemas.microsoft.com/office/drawing/2014/main" id="{BB276812-5718-40F7-9BEB-A5A0988671DF}"/>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88735</xdr:rowOff>
    </xdr:from>
    <xdr:ext cx="469744" cy="259045"/>
    <xdr:sp macro="" textlink="">
      <xdr:nvSpPr>
        <xdr:cNvPr id="954" name="n_1mainValue【庁舎】&#10;一人当たり面積">
          <a:extLst>
            <a:ext uri="{FF2B5EF4-FFF2-40B4-BE49-F238E27FC236}">
              <a16:creationId xmlns:a16="http://schemas.microsoft.com/office/drawing/2014/main" id="{3AA66813-BCA3-430A-8FB8-381A415F1AA0}"/>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96900</xdr:rowOff>
    </xdr:from>
    <xdr:ext cx="469744" cy="259045"/>
    <xdr:sp macro="" textlink="">
      <xdr:nvSpPr>
        <xdr:cNvPr id="955" name="n_2mainValue【庁舎】&#10;一人当たり面積">
          <a:extLst>
            <a:ext uri="{FF2B5EF4-FFF2-40B4-BE49-F238E27FC236}">
              <a16:creationId xmlns:a16="http://schemas.microsoft.com/office/drawing/2014/main" id="{236BF964-2277-46C2-86D8-CECD3672E9BE}"/>
            </a:ext>
          </a:extLst>
        </xdr:cNvPr>
        <xdr:cNvSpPr txBox="1"/>
      </xdr:nvSpPr>
      <xdr:spPr>
        <a:xfrm>
          <a:off x="20199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956" name="n_3mainValue【庁舎】&#10;一人当たり面積">
          <a:extLst>
            <a:ext uri="{FF2B5EF4-FFF2-40B4-BE49-F238E27FC236}">
              <a16:creationId xmlns:a16="http://schemas.microsoft.com/office/drawing/2014/main" id="{9A1B6784-39E2-4B8A-A4F4-5DD13BD7B49E}"/>
            </a:ext>
          </a:extLst>
        </xdr:cNvPr>
        <xdr:cNvSpPr txBox="1"/>
      </xdr:nvSpPr>
      <xdr:spPr>
        <a:xfrm>
          <a:off x="19310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113228</xdr:rowOff>
    </xdr:from>
    <xdr:ext cx="469744" cy="259045"/>
    <xdr:sp macro="" textlink="">
      <xdr:nvSpPr>
        <xdr:cNvPr id="957" name="n_4mainValue【庁舎】&#10;一人当たり面積">
          <a:extLst>
            <a:ext uri="{FF2B5EF4-FFF2-40B4-BE49-F238E27FC236}">
              <a16:creationId xmlns:a16="http://schemas.microsoft.com/office/drawing/2014/main" id="{549DF5C6-5B8C-41D6-8247-B77939CA5179}"/>
            </a:ext>
          </a:extLst>
        </xdr:cNvPr>
        <xdr:cNvSpPr txBox="1"/>
      </xdr:nvSpPr>
      <xdr:spPr>
        <a:xfrm>
          <a:off x="18421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E6FA7F9-3368-4CA7-B303-C7ACB61531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5D35E621-F1FF-41E3-8CBC-21945D2173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9CEF4E0E-C2D7-4228-BB34-640E27FAC4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庁舎、保健センターであり、特に低くなっている施設は、市民会館（文化交流施設）、福祉施設である。公共施設等総合管理計画は平成２８年度末に策定。個別施設計画は令和２年度末に策定し令和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は両計画の改訂等見直しの事業を行っている。計画の改訂等後に長寿命化整備或いは統合廃止などの具体的な取り組みを進めることとしている。庁舎については、令和２年度に長寿命化計画を策定しており長寿命化整備を進めていく。市民会館（文化交流施設）については、新たな施設建設により極端に低い値を示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●一人当たりの面積については、市の人口が減少しているためほぼ全てが僅かに増加した数値を示す結果となっている。類似団体と比較して半分程度と特に小さいのは保健センターであるが、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年以上前に建設されたもので、類似団体と比較すると規模は小さいが、新生児の減少や人間ドック受診者の増加などで、特に手狭になっているという状況ではない。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くの施設の有形固定資産減価償却率は類似団体平均を上回っており、施設の老朽化が進んでいることを示しているが、新たに建設された市民会館については、利用率の向上と維持管理費の抑制が課題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人口の減少や全国平均を上回る高齢化率(令和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年４月現在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％)に加え、長引く不況や主要産業である農業及び観光業の低迷等により、財政基盤は弱く、依然として類似団体平均を下回っている。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地域経済の活性化の推進や人口増加対策、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な要因は、一般会計から下水道事業をはじめとした特別会計への繰出しによるものが大きく、他会計繰出金が含まれる「その他」項目は類似団体の中でも高水準になっている。当市は、全市下水道化計画を積極的に進め、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56424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261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56424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261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4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80554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19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67871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及び維持補修費が高いことにある。物件費では、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積極的に推進しているふるさと寄附金の返礼品に要する経費として需用費が平均と比較して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％と高水準になっている。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また、維持補修費では、豪雪地帯の当市の特徴として、除雪経費が類似団体と比べて高く、土木費において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％と類似団体を大幅に上回っている。今後は、第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次行財政改革大綱による人件費の適正な管理、人件費を含めた経常的経費の抑制に努め、行政コストのスリム化を図っていく。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42934</xdr:rowOff>
    </xdr:from>
    <xdr:to>
      <xdr:col>23</xdr:col>
      <xdr:colOff>133350</xdr:colOff>
      <xdr:row>84</xdr:row>
      <xdr:rowOff>136203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44734"/>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42934</xdr:rowOff>
    </xdr:from>
    <xdr:to>
      <xdr:col>19</xdr:col>
      <xdr:colOff>133350</xdr:colOff>
      <xdr:row>84</xdr:row>
      <xdr:rowOff>44017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44734"/>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44017</xdr:rowOff>
    </xdr:from>
    <xdr:to>
      <xdr:col>15</xdr:col>
      <xdr:colOff>82550</xdr:colOff>
      <xdr:row>84</xdr:row>
      <xdr:rowOff>81193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45817"/>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26586</xdr:rowOff>
    </xdr:from>
    <xdr:to>
      <xdr:col>11</xdr:col>
      <xdr:colOff>31750</xdr:colOff>
      <xdr:row>84</xdr:row>
      <xdr:rowOff>81193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28386"/>
          <a:ext cx="889000" cy="5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85403</xdr:rowOff>
    </xdr:from>
    <xdr:to>
      <xdr:col>23</xdr:col>
      <xdr:colOff>184150</xdr:colOff>
      <xdr:row>85</xdr:row>
      <xdr:rowOff>15553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57480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163584</xdr:rowOff>
    </xdr:from>
    <xdr:to>
      <xdr:col>19</xdr:col>
      <xdr:colOff>184150</xdr:colOff>
      <xdr:row>84</xdr:row>
      <xdr:rowOff>93734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78511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0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164667</xdr:rowOff>
    </xdr:from>
    <xdr:to>
      <xdr:col>15</xdr:col>
      <xdr:colOff>133350</xdr:colOff>
      <xdr:row>84</xdr:row>
      <xdr:rowOff>94817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79594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30393</xdr:rowOff>
    </xdr:from>
    <xdr:to>
      <xdr:col>11</xdr:col>
      <xdr:colOff>82550</xdr:colOff>
      <xdr:row>84</xdr:row>
      <xdr:rowOff>131993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116770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1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147236</xdr:rowOff>
    </xdr:from>
    <xdr:to>
      <xdr:col>7</xdr:col>
      <xdr:colOff>31750</xdr:colOff>
      <xdr:row>84</xdr:row>
      <xdr:rowOff>77386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62163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6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ポイント下回っている。引き続き、財政状況に鑑みた適正な昇給・昇格の運用に努める。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88295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7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88295</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84</xdr:row>
      <xdr:rowOff>111277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88295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9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37495</xdr:rowOff>
    </xdr:from>
    <xdr:to>
      <xdr:col>77</xdr:col>
      <xdr:colOff>95250</xdr:colOff>
      <xdr:row>84</xdr:row>
      <xdr:rowOff>139095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149272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ポイント下回っている。引き続き、退職者とのバランスをとりつつ適正な人員管理に努める。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72027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8469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46748</xdr:rowOff>
    </xdr:from>
    <xdr:to>
      <xdr:col>77</xdr:col>
      <xdr:colOff>44450</xdr:colOff>
      <xdr:row>62</xdr:row>
      <xdr:rowOff>54791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766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18022</xdr:rowOff>
    </xdr:from>
    <xdr:to>
      <xdr:col>72</xdr:col>
      <xdr:colOff>203200</xdr:colOff>
      <xdr:row>62</xdr:row>
      <xdr:rowOff>46748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4792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15724</xdr:rowOff>
    </xdr:from>
    <xdr:to>
      <xdr:col>68</xdr:col>
      <xdr:colOff>152400</xdr:colOff>
      <xdr:row>62</xdr:row>
      <xdr:rowOff>18022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56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21227</xdr:rowOff>
    </xdr:from>
    <xdr:to>
      <xdr:col>81</xdr:col>
      <xdr:colOff>95250</xdr:colOff>
      <xdr:row>62</xdr:row>
      <xdr:rowOff>122827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37754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115768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167398</xdr:rowOff>
    </xdr:from>
    <xdr:to>
      <xdr:col>73</xdr:col>
      <xdr:colOff>44450</xdr:colOff>
      <xdr:row>62</xdr:row>
      <xdr:rowOff>97548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107725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9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138672</xdr:rowOff>
    </xdr:from>
    <xdr:to>
      <xdr:col>68</xdr:col>
      <xdr:colOff>203200</xdr:colOff>
      <xdr:row>62</xdr:row>
      <xdr:rowOff>68822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78999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136374</xdr:rowOff>
    </xdr:from>
    <xdr:to>
      <xdr:col>64</xdr:col>
      <xdr:colOff>152400</xdr:colOff>
      <xdr:row>62</xdr:row>
      <xdr:rowOff>66524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76701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普通交付税等の増加により減少となったが、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今後は、過疎脱却に向けた事業実施に伴う過疎債の活用、北陸新幹線飯山駅周辺の区画整理等整備など重点事業への投資を図ってきたことにより地方債償還額が増加すること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、しばらくは増加すると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見込んでいる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％を超えないよう努める。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82338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219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72284</xdr:rowOff>
    </xdr:from>
    <xdr:to>
      <xdr:col>77</xdr:col>
      <xdr:colOff>44450</xdr:colOff>
      <xdr:row>37</xdr:row>
      <xdr:rowOff>82338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159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72284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058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62230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58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31538</xdr:rowOff>
    </xdr:from>
    <xdr:to>
      <xdr:col>77</xdr:col>
      <xdr:colOff>95250</xdr:colOff>
      <xdr:row>37</xdr:row>
      <xdr:rowOff>133138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117915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21484</xdr:rowOff>
    </xdr:from>
    <xdr:to>
      <xdr:col>73</xdr:col>
      <xdr:colOff>44450</xdr:colOff>
      <xdr:row>37</xdr:row>
      <xdr:rowOff>123084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107861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将来負担比率は前年と比較し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改善し、数値の計上はなくなった。将来</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負担比率が改善した要因としては、下水道事業の起債償還が進んでいることに伴い公営企業債等繰入見込額が減少したこと。また、充当可能基金の増加による充当可能財源等が増加したことなどが要因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39539</xdr:rowOff>
    </xdr:from>
    <xdr:to>
      <xdr:col>77</xdr:col>
      <xdr:colOff>44450</xdr:colOff>
      <xdr:row>14</xdr:row>
      <xdr:rowOff>46778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3983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46778</xdr:rowOff>
    </xdr:from>
    <xdr:to>
      <xdr:col>72</xdr:col>
      <xdr:colOff>203200</xdr:colOff>
      <xdr:row>14</xdr:row>
      <xdr:rowOff>91821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470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91821</xdr:rowOff>
    </xdr:from>
    <xdr:to>
      <xdr:col>68</xdr:col>
      <xdr:colOff>152400</xdr:colOff>
      <xdr:row>14</xdr:row>
      <xdr:rowOff>145711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492121"/>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160189</xdr:rowOff>
    </xdr:from>
    <xdr:to>
      <xdr:col>77</xdr:col>
      <xdr:colOff>95250</xdr:colOff>
      <xdr:row>14</xdr:row>
      <xdr:rowOff>90339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100516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167428</xdr:rowOff>
    </xdr:from>
    <xdr:to>
      <xdr:col>73</xdr:col>
      <xdr:colOff>44450</xdr:colOff>
      <xdr:row>14</xdr:row>
      <xdr:rowOff>97578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107755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94911</xdr:rowOff>
    </xdr:from>
    <xdr:to>
      <xdr:col>64</xdr:col>
      <xdr:colOff>152400</xdr:colOff>
      <xdr:row>15</xdr:row>
      <xdr:rowOff>25061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35238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人件費に係る経常収支比率は、類似団体平均と比較すると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会計年度任用職員制度の開始により、類似団体平均とほぼ同じ状況である。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ゴミ処理及び消防業務を一部事務組合で行っていること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一部事務組合の人件費分に充てる負担金や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会計年度任用職員分の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人件費は、人口１人当たりの歳出決算額で類似団体平均を上回っており、今後はこれらも含めた人件費関係経費全体について抑制していく必要がある。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2582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物件費に係る経常収支比率では類似団体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％下回っている。会計年度任用職員制度の開始により、大きく減少した。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19</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03500"/>
          <a:ext cx="8382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6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7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82550</xdr:rowOff>
    </xdr:from>
    <xdr:to>
      <xdr:col>78</xdr:col>
      <xdr:colOff>120650</xdr:colOff>
      <xdr:row>20</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決算額では前年度より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となった。今後も資格審査等の適正化などにより適正な給付を行う。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％で類似団体平均を大きく上回っている。このうち繰出金分が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％にのぼり、特に下水道事業会計への繰出しが数値を押し上げている。全市下水道化計画により下水道施設の整備を積極的に進めてきた結果、下水道普及率は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51888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23965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51888</xdr:rowOff>
    </xdr:from>
    <xdr:to>
      <xdr:col>82</xdr:col>
      <xdr:colOff>196850</xdr:colOff>
      <xdr:row>60</xdr:row>
      <xdr:rowOff>51888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112304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082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97626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55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156391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0826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20683</xdr:rowOff>
    </xdr:from>
    <xdr:to>
      <xdr:col>78</xdr:col>
      <xdr:colOff>120650</xdr:colOff>
      <xdr:row>56</xdr:row>
      <xdr:rowOff>122283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156391</xdr:rowOff>
    </xdr:from>
    <xdr:to>
      <xdr:col>73</xdr:col>
      <xdr:colOff>180975</xdr:colOff>
      <xdr:row>60</xdr:row>
      <xdr:rowOff>169454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130266</xdr:rowOff>
    </xdr:from>
    <xdr:to>
      <xdr:col>69</xdr:col>
      <xdr:colOff>92075</xdr:colOff>
      <xdr:row>60</xdr:row>
      <xdr:rowOff>169454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17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61504</xdr:rowOff>
    </xdr:from>
    <xdr:to>
      <xdr:col>82</xdr:col>
      <xdr:colOff>158750</xdr:colOff>
      <xdr:row>59</xdr:row>
      <xdr:rowOff>163104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141531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105591</xdr:rowOff>
    </xdr:from>
    <xdr:to>
      <xdr:col>74</xdr:col>
      <xdr:colOff>31750</xdr:colOff>
      <xdr:row>61</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118654</xdr:rowOff>
    </xdr:from>
    <xdr:to>
      <xdr:col>69</xdr:col>
      <xdr:colOff>142875</xdr:colOff>
      <xdr:row>61</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33581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79466</xdr:rowOff>
    </xdr:from>
    <xdr:to>
      <xdr:col>65</xdr:col>
      <xdr:colOff>53975</xdr:colOff>
      <xdr:row>61</xdr:row>
      <xdr:rowOff>9616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165843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低くなった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。補助金等見直し検討委員会の設置により、毎年度見直しを行うことにより、補助金・負担金の縮小・廃止を実施している。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また、北陸新幹線飯山駅開業に合わせて行った事業に伴う起債の償還が本格化していることから公債費が増加している。</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今後は必要最低限の新規発行債とし、健全な財政運営に努めていく。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163195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333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74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83185</xdr:rowOff>
    </xdr:from>
    <xdr:to>
      <xdr:col>15</xdr:col>
      <xdr:colOff>98425</xdr:colOff>
      <xdr:row>74</xdr:row>
      <xdr:rowOff>86995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67945</xdr:rowOff>
    </xdr:from>
    <xdr:to>
      <xdr:col>11</xdr:col>
      <xdr:colOff>9525</xdr:colOff>
      <xdr:row>74</xdr:row>
      <xdr:rowOff>83185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552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128922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32385</xdr:rowOff>
    </xdr:from>
    <xdr:to>
      <xdr:col>11</xdr:col>
      <xdr:colOff>60325</xdr:colOff>
      <xdr:row>74</xdr:row>
      <xdr:rowOff>133985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144162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17145</xdr:rowOff>
    </xdr:from>
    <xdr:to>
      <xdr:col>6</xdr:col>
      <xdr:colOff>171450</xdr:colOff>
      <xdr:row>74</xdr:row>
      <xdr:rowOff>118745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128922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を除いた経常収支比率では、類似団体と同水準となっている。類似団体との比較では、繰出金を含むその他の項目以外は概ね同水準もしくは下回っている。下水道事業会計については、経費を削減するとともに、独立採算の原則に立ち返った料金の値上げによる健全化を図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40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76708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28713</xdr:rowOff>
    </xdr:from>
    <xdr:to>
      <xdr:col>29</xdr:col>
      <xdr:colOff>127000</xdr:colOff>
      <xdr:row>16</xdr:row>
      <xdr:rowOff>79734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9538"/>
          <a:ext cx="647700" cy="5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79734</xdr:rowOff>
    </xdr:from>
    <xdr:to>
      <xdr:col>26</xdr:col>
      <xdr:colOff>50800</xdr:colOff>
      <xdr:row>16</xdr:row>
      <xdr:rowOff>122765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0559"/>
          <a:ext cx="698500" cy="4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122765</xdr:rowOff>
    </xdr:from>
    <xdr:to>
      <xdr:col>22</xdr:col>
      <xdr:colOff>114300</xdr:colOff>
      <xdr:row>16</xdr:row>
      <xdr:rowOff>150350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3590"/>
          <a:ext cx="698500" cy="2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148118</xdr:rowOff>
    </xdr:from>
    <xdr:to>
      <xdr:col>18</xdr:col>
      <xdr:colOff>177800</xdr:colOff>
      <xdr:row>16</xdr:row>
      <xdr:rowOff>150350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38943"/>
          <a:ext cx="6985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149363</xdr:rowOff>
    </xdr:from>
    <xdr:to>
      <xdr:col>29</xdr:col>
      <xdr:colOff>177800</xdr:colOff>
      <xdr:row>16</xdr:row>
      <xdr:rowOff>79513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165890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28934</xdr:rowOff>
    </xdr:from>
    <xdr:to>
      <xdr:col>26</xdr:col>
      <xdr:colOff>101600</xdr:colOff>
      <xdr:row>16</xdr:row>
      <xdr:rowOff>130534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71965</xdr:rowOff>
    </xdr:from>
    <xdr:to>
      <xdr:col>22</xdr:col>
      <xdr:colOff>165100</xdr:colOff>
      <xdr:row>17</xdr:row>
      <xdr:rowOff>2115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99550</xdr:rowOff>
    </xdr:from>
    <xdr:to>
      <xdr:col>19</xdr:col>
      <xdr:colOff>38100</xdr:colOff>
      <xdr:row>17</xdr:row>
      <xdr:rowOff>29700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39877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97318</xdr:rowOff>
    </xdr:from>
    <xdr:to>
      <xdr:col>15</xdr:col>
      <xdr:colOff>101600</xdr:colOff>
      <xdr:row>17</xdr:row>
      <xdr:rowOff>27468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37645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285668</xdr:rowOff>
    </xdr:from>
    <xdr:to>
      <xdr:col>29</xdr:col>
      <xdr:colOff>127000</xdr:colOff>
      <xdr:row>37</xdr:row>
      <xdr:rowOff>285915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10368"/>
          <a:ext cx="6477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270692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95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285668</xdr:rowOff>
    </xdr:from>
    <xdr:to>
      <xdr:col>26</xdr:col>
      <xdr:colOff>50800</xdr:colOff>
      <xdr:row>37</xdr:row>
      <xdr:rowOff>294617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0368"/>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294617</xdr:rowOff>
    </xdr:from>
    <xdr:to>
      <xdr:col>22</xdr:col>
      <xdr:colOff>114300</xdr:colOff>
      <xdr:row>37</xdr:row>
      <xdr:rowOff>295295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9317"/>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295295</xdr:rowOff>
    </xdr:from>
    <xdr:to>
      <xdr:col>18</xdr:col>
      <xdr:colOff>177800</xdr:colOff>
      <xdr:row>37</xdr:row>
      <xdr:rowOff>308359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9995"/>
          <a:ext cx="698500" cy="1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235115</xdr:rowOff>
    </xdr:from>
    <xdr:to>
      <xdr:col>29</xdr:col>
      <xdr:colOff>177800</xdr:colOff>
      <xdr:row>37</xdr:row>
      <xdr:rowOff>336715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5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80192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234868</xdr:rowOff>
    </xdr:from>
    <xdr:to>
      <xdr:col>26</xdr:col>
      <xdr:colOff>101600</xdr:colOff>
      <xdr:row>37</xdr:row>
      <xdr:rowOff>336468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5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3745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243817</xdr:rowOff>
    </xdr:from>
    <xdr:to>
      <xdr:col>22</xdr:col>
      <xdr:colOff>165100</xdr:colOff>
      <xdr:row>38</xdr:row>
      <xdr:rowOff>2517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244495</xdr:rowOff>
    </xdr:from>
    <xdr:to>
      <xdr:col>19</xdr:col>
      <xdr:colOff>38100</xdr:colOff>
      <xdr:row>38</xdr:row>
      <xdr:rowOff>3195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257559</xdr:rowOff>
    </xdr:from>
    <xdr:to>
      <xdr:col>15</xdr:col>
      <xdr:colOff>101600</xdr:colOff>
      <xdr:row>38</xdr:row>
      <xdr:rowOff>16259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26436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158521</xdr:rowOff>
    </xdr:from>
    <xdr:to>
      <xdr:col>24</xdr:col>
      <xdr:colOff>63500</xdr:colOff>
      <xdr:row>36</xdr:row>
      <xdr:rowOff>24867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6371"/>
          <a:ext cx="838200" cy="3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8788</xdr:rowOff>
    </xdr:from>
    <xdr:to>
      <xdr:col>19</xdr:col>
      <xdr:colOff>177800</xdr:colOff>
      <xdr:row>36</xdr:row>
      <xdr:rowOff>24867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80988"/>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8788</xdr:rowOff>
    </xdr:from>
    <xdr:to>
      <xdr:col>15</xdr:col>
      <xdr:colOff>50800</xdr:colOff>
      <xdr:row>36</xdr:row>
      <xdr:rowOff>32345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0988"/>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169440</xdr:rowOff>
    </xdr:from>
    <xdr:to>
      <xdr:col>10</xdr:col>
      <xdr:colOff>114300</xdr:colOff>
      <xdr:row>36</xdr:row>
      <xdr:rowOff>32345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0190"/>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107721</xdr:rowOff>
    </xdr:from>
    <xdr:to>
      <xdr:col>24</xdr:col>
      <xdr:colOff>114300</xdr:colOff>
      <xdr:row>34</xdr:row>
      <xdr:rowOff>37871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130598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145517</xdr:rowOff>
    </xdr:from>
    <xdr:to>
      <xdr:col>20</xdr:col>
      <xdr:colOff>38100</xdr:colOff>
      <xdr:row>36</xdr:row>
      <xdr:rowOff>75667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66794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129438</xdr:rowOff>
    </xdr:from>
    <xdr:to>
      <xdr:col>15</xdr:col>
      <xdr:colOff>101600</xdr:colOff>
      <xdr:row>36</xdr:row>
      <xdr:rowOff>59588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50715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152995</xdr:rowOff>
    </xdr:from>
    <xdr:to>
      <xdr:col>10</xdr:col>
      <xdr:colOff>165100</xdr:colOff>
      <xdr:row>36</xdr:row>
      <xdr:rowOff>83145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74272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118640</xdr:rowOff>
    </xdr:from>
    <xdr:to>
      <xdr:col>6</xdr:col>
      <xdr:colOff>38100</xdr:colOff>
      <xdr:row>36</xdr:row>
      <xdr:rowOff>48790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39917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19172</xdr:rowOff>
    </xdr:from>
    <xdr:to>
      <xdr:col>24</xdr:col>
      <xdr:colOff>63500</xdr:colOff>
      <xdr:row>57</xdr:row>
      <xdr:rowOff>43365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791822"/>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19172</xdr:rowOff>
    </xdr:from>
    <xdr:to>
      <xdr:col>19</xdr:col>
      <xdr:colOff>177800</xdr:colOff>
      <xdr:row>57</xdr:row>
      <xdr:rowOff>56307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91822"/>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xdr:rowOff>
    </xdr:from>
    <xdr:to>
      <xdr:col>15</xdr:col>
      <xdr:colOff>50800</xdr:colOff>
      <xdr:row>57</xdr:row>
      <xdr:rowOff>56307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774024"/>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1374</xdr:rowOff>
    </xdr:from>
    <xdr:to>
      <xdr:col>10</xdr:col>
      <xdr:colOff>114300</xdr:colOff>
      <xdr:row>57</xdr:row>
      <xdr:rowOff>60089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74024"/>
          <a:ext cx="889000" cy="5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164015</xdr:rowOff>
    </xdr:from>
    <xdr:to>
      <xdr:col>24</xdr:col>
      <xdr:colOff>114300</xdr:colOff>
      <xdr:row>57</xdr:row>
      <xdr:rowOff>94165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15442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139822</xdr:rowOff>
    </xdr:from>
    <xdr:to>
      <xdr:col>20</xdr:col>
      <xdr:colOff>38100</xdr:colOff>
      <xdr:row>57</xdr:row>
      <xdr:rowOff>69972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86499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1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5507</xdr:rowOff>
    </xdr:from>
    <xdr:to>
      <xdr:col>15</xdr:col>
      <xdr:colOff>101600</xdr:colOff>
      <xdr:row>57</xdr:row>
      <xdr:rowOff>107107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123634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122024</xdr:rowOff>
    </xdr:from>
    <xdr:to>
      <xdr:col>10</xdr:col>
      <xdr:colOff>165100</xdr:colOff>
      <xdr:row>57</xdr:row>
      <xdr:rowOff>52174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68701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4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9289</xdr:rowOff>
    </xdr:from>
    <xdr:to>
      <xdr:col>6</xdr:col>
      <xdr:colOff>38100</xdr:colOff>
      <xdr:row>57</xdr:row>
      <xdr:rowOff>110889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127416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140710</xdr:rowOff>
    </xdr:from>
    <xdr:to>
      <xdr:col>24</xdr:col>
      <xdr:colOff>63500</xdr:colOff>
      <xdr:row>76</xdr:row>
      <xdr:rowOff>98876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828010"/>
          <a:ext cx="838200" cy="3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4540</xdr:rowOff>
    </xdr:from>
    <xdr:to>
      <xdr:col>19</xdr:col>
      <xdr:colOff>177800</xdr:colOff>
      <xdr:row>76</xdr:row>
      <xdr:rowOff>98876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863290"/>
          <a:ext cx="889000" cy="2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4540</xdr:rowOff>
    </xdr:from>
    <xdr:to>
      <xdr:col>15</xdr:col>
      <xdr:colOff>50800</xdr:colOff>
      <xdr:row>75</xdr:row>
      <xdr:rowOff>32830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863290"/>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32830</xdr:rowOff>
    </xdr:from>
    <xdr:to>
      <xdr:col>10</xdr:col>
      <xdr:colOff>114300</xdr:colOff>
      <xdr:row>75</xdr:row>
      <xdr:rowOff>106896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891580"/>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89910</xdr:rowOff>
    </xdr:from>
    <xdr:to>
      <xdr:col>24</xdr:col>
      <xdr:colOff>114300</xdr:colOff>
      <xdr:row>75</xdr:row>
      <xdr:rowOff>20060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7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112787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48076</xdr:rowOff>
    </xdr:from>
    <xdr:to>
      <xdr:col>20</xdr:col>
      <xdr:colOff>38100</xdr:colOff>
      <xdr:row>76</xdr:row>
      <xdr:rowOff>149676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166203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125190</xdr:rowOff>
    </xdr:from>
    <xdr:to>
      <xdr:col>15</xdr:col>
      <xdr:colOff>101600</xdr:colOff>
      <xdr:row>75</xdr:row>
      <xdr:rowOff>55340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8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71867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5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153480</xdr:rowOff>
    </xdr:from>
    <xdr:to>
      <xdr:col>10</xdr:col>
      <xdr:colOff>165100</xdr:colOff>
      <xdr:row>75</xdr:row>
      <xdr:rowOff>83630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100157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56096</xdr:rowOff>
    </xdr:from>
    <xdr:to>
      <xdr:col>6</xdr:col>
      <xdr:colOff>38100</xdr:colOff>
      <xdr:row>75</xdr:row>
      <xdr:rowOff>157696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2773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6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135153</xdr:rowOff>
    </xdr:from>
    <xdr:to>
      <xdr:col>24</xdr:col>
      <xdr:colOff>63500</xdr:colOff>
      <xdr:row>98</xdr:row>
      <xdr:rowOff>168160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37253"/>
          <a:ext cx="8382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168160</xdr:rowOff>
    </xdr:from>
    <xdr:to>
      <xdr:col>19</xdr:col>
      <xdr:colOff>177800</xdr:colOff>
      <xdr:row>99</xdr:row>
      <xdr:rowOff>40666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70260"/>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164185</xdr:rowOff>
    </xdr:from>
    <xdr:to>
      <xdr:col>15</xdr:col>
      <xdr:colOff>50800</xdr:colOff>
      <xdr:row>99</xdr:row>
      <xdr:rowOff>40666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66285"/>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158914</xdr:rowOff>
    </xdr:from>
    <xdr:to>
      <xdr:col>10</xdr:col>
      <xdr:colOff>114300</xdr:colOff>
      <xdr:row>98</xdr:row>
      <xdr:rowOff>164185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61014"/>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84353</xdr:rowOff>
    </xdr:from>
    <xdr:to>
      <xdr:col>24</xdr:col>
      <xdr:colOff>114300</xdr:colOff>
      <xdr:row>99</xdr:row>
      <xdr:rowOff>14503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62780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117360</xdr:rowOff>
    </xdr:from>
    <xdr:to>
      <xdr:col>20</xdr:col>
      <xdr:colOff>38100</xdr:colOff>
      <xdr:row>99</xdr:row>
      <xdr:rowOff>47510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38637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161316</xdr:rowOff>
    </xdr:from>
    <xdr:to>
      <xdr:col>15</xdr:col>
      <xdr:colOff>101600</xdr:colOff>
      <xdr:row>99</xdr:row>
      <xdr:rowOff>91466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82593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113385</xdr:rowOff>
    </xdr:from>
    <xdr:to>
      <xdr:col>10</xdr:col>
      <xdr:colOff>165100</xdr:colOff>
      <xdr:row>99</xdr:row>
      <xdr:rowOff>43535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34662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108114</xdr:rowOff>
    </xdr:from>
    <xdr:to>
      <xdr:col>6</xdr:col>
      <xdr:colOff>38100</xdr:colOff>
      <xdr:row>99</xdr:row>
      <xdr:rowOff>38264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29391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103509</xdr:rowOff>
    </xdr:from>
    <xdr:to>
      <xdr:col>55</xdr:col>
      <xdr:colOff>0</xdr:colOff>
      <xdr:row>37</xdr:row>
      <xdr:rowOff>142963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04259"/>
          <a:ext cx="838200" cy="3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142963</xdr:rowOff>
    </xdr:from>
    <xdr:to>
      <xdr:col>50</xdr:col>
      <xdr:colOff>114300</xdr:colOff>
      <xdr:row>38</xdr:row>
      <xdr:rowOff>11508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86613"/>
          <a:ext cx="8890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11508</xdr:rowOff>
    </xdr:from>
    <xdr:to>
      <xdr:col>45</xdr:col>
      <xdr:colOff>177800</xdr:colOff>
      <xdr:row>38</xdr:row>
      <xdr:rowOff>22660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26608"/>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22660</xdr:rowOff>
    </xdr:from>
    <xdr:to>
      <xdr:col>41</xdr:col>
      <xdr:colOff>50800</xdr:colOff>
      <xdr:row>38</xdr:row>
      <xdr:rowOff>42480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7760"/>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52709</xdr:rowOff>
    </xdr:from>
    <xdr:to>
      <xdr:col>55</xdr:col>
      <xdr:colOff>50800</xdr:colOff>
      <xdr:row>35</xdr:row>
      <xdr:rowOff>154309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75586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92163</xdr:rowOff>
    </xdr:from>
    <xdr:to>
      <xdr:col>50</xdr:col>
      <xdr:colOff>165100</xdr:colOff>
      <xdr:row>38</xdr:row>
      <xdr:rowOff>22313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38840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132158</xdr:rowOff>
    </xdr:from>
    <xdr:to>
      <xdr:col>46</xdr:col>
      <xdr:colOff>38100</xdr:colOff>
      <xdr:row>38</xdr:row>
      <xdr:rowOff>62308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78835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143310</xdr:rowOff>
    </xdr:from>
    <xdr:to>
      <xdr:col>41</xdr:col>
      <xdr:colOff>101600</xdr:colOff>
      <xdr:row>38</xdr:row>
      <xdr:rowOff>73461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6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89987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163130</xdr:rowOff>
    </xdr:from>
    <xdr:to>
      <xdr:col>36</xdr:col>
      <xdr:colOff>165100</xdr:colOff>
      <xdr:row>38</xdr:row>
      <xdr:rowOff>93280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109807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43341</xdr:rowOff>
    </xdr:from>
    <xdr:to>
      <xdr:col>55</xdr:col>
      <xdr:colOff>0</xdr:colOff>
      <xdr:row>56</xdr:row>
      <xdr:rowOff>91218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44541"/>
          <a:ext cx="8382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43341</xdr:rowOff>
    </xdr:from>
    <xdr:to>
      <xdr:col>50</xdr:col>
      <xdr:colOff>114300</xdr:colOff>
      <xdr:row>56</xdr:row>
      <xdr:rowOff>159145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44541"/>
          <a:ext cx="889000" cy="1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152164</xdr:rowOff>
    </xdr:from>
    <xdr:to>
      <xdr:col>45</xdr:col>
      <xdr:colOff>177800</xdr:colOff>
      <xdr:row>56</xdr:row>
      <xdr:rowOff>159145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53364"/>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67239</xdr:rowOff>
    </xdr:from>
    <xdr:to>
      <xdr:col>41</xdr:col>
      <xdr:colOff>50800</xdr:colOff>
      <xdr:row>56</xdr:row>
      <xdr:rowOff>152164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6843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40418</xdr:rowOff>
    </xdr:from>
    <xdr:to>
      <xdr:col>55</xdr:col>
      <xdr:colOff>50800</xdr:colOff>
      <xdr:row>56</xdr:row>
      <xdr:rowOff>142018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18845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163991</xdr:rowOff>
    </xdr:from>
    <xdr:to>
      <xdr:col>50</xdr:col>
      <xdr:colOff>165100</xdr:colOff>
      <xdr:row>56</xdr:row>
      <xdr:rowOff>94141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110668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108345</xdr:rowOff>
    </xdr:from>
    <xdr:to>
      <xdr:col>46</xdr:col>
      <xdr:colOff>38100</xdr:colOff>
      <xdr:row>57</xdr:row>
      <xdr:rowOff>38495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29622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101364</xdr:rowOff>
    </xdr:from>
    <xdr:to>
      <xdr:col>41</xdr:col>
      <xdr:colOff>101600</xdr:colOff>
      <xdr:row>57</xdr:row>
      <xdr:rowOff>31514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22641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16439</xdr:rowOff>
    </xdr:from>
    <xdr:to>
      <xdr:col>36</xdr:col>
      <xdr:colOff>165100</xdr:colOff>
      <xdr:row>56</xdr:row>
      <xdr:rowOff>118039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134566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162204</xdr:rowOff>
    </xdr:from>
    <xdr:to>
      <xdr:col>55</xdr:col>
      <xdr:colOff>0</xdr:colOff>
      <xdr:row>77</xdr:row>
      <xdr:rowOff>158820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92404"/>
          <a:ext cx="838200" cy="1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158820</xdr:rowOff>
    </xdr:from>
    <xdr:to>
      <xdr:col>50</xdr:col>
      <xdr:colOff>114300</xdr:colOff>
      <xdr:row>78</xdr:row>
      <xdr:rowOff>15049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60470"/>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127136</xdr:rowOff>
    </xdr:from>
    <xdr:to>
      <xdr:col>45</xdr:col>
      <xdr:colOff>177800</xdr:colOff>
      <xdr:row>78</xdr:row>
      <xdr:rowOff>15049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28786"/>
          <a:ext cx="889000" cy="5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127136</xdr:rowOff>
    </xdr:from>
    <xdr:to>
      <xdr:col>41</xdr:col>
      <xdr:colOff>50800</xdr:colOff>
      <xdr:row>77</xdr:row>
      <xdr:rowOff>149840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28786"/>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111404</xdr:rowOff>
    </xdr:from>
    <xdr:to>
      <xdr:col>55</xdr:col>
      <xdr:colOff>50800</xdr:colOff>
      <xdr:row>77</xdr:row>
      <xdr:rowOff>41554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134281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108020</xdr:rowOff>
    </xdr:from>
    <xdr:to>
      <xdr:col>50</xdr:col>
      <xdr:colOff>165100</xdr:colOff>
      <xdr:row>78</xdr:row>
      <xdr:rowOff>38170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29297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135699</xdr:rowOff>
    </xdr:from>
    <xdr:to>
      <xdr:col>46</xdr:col>
      <xdr:colOff>38100</xdr:colOff>
      <xdr:row>78</xdr:row>
      <xdr:rowOff>65849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56976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76336</xdr:rowOff>
    </xdr:from>
    <xdr:to>
      <xdr:col>41</xdr:col>
      <xdr:colOff>101600</xdr:colOff>
      <xdr:row>78</xdr:row>
      <xdr:rowOff>6486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99040</xdr:rowOff>
    </xdr:from>
    <xdr:to>
      <xdr:col>36</xdr:col>
      <xdr:colOff>165100</xdr:colOff>
      <xdr:row>78</xdr:row>
      <xdr:rowOff>29190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20317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8494</xdr:rowOff>
    </xdr:from>
    <xdr:to>
      <xdr:col>55</xdr:col>
      <xdr:colOff>0</xdr:colOff>
      <xdr:row>96</xdr:row>
      <xdr:rowOff>146123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96244"/>
          <a:ext cx="838200" cy="30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8494</xdr:rowOff>
    </xdr:from>
    <xdr:to>
      <xdr:col>50</xdr:col>
      <xdr:colOff>114300</xdr:colOff>
      <xdr:row>96</xdr:row>
      <xdr:rowOff>80144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96244"/>
          <a:ext cx="889000" cy="2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80144</xdr:rowOff>
    </xdr:from>
    <xdr:to>
      <xdr:col>45</xdr:col>
      <xdr:colOff>177800</xdr:colOff>
      <xdr:row>97</xdr:row>
      <xdr:rowOff>31028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39344"/>
          <a:ext cx="889000" cy="1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155941</xdr:rowOff>
    </xdr:from>
    <xdr:to>
      <xdr:col>41</xdr:col>
      <xdr:colOff>50800</xdr:colOff>
      <xdr:row>97</xdr:row>
      <xdr:rowOff>31028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43691"/>
          <a:ext cx="889000" cy="2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95323</xdr:rowOff>
    </xdr:from>
    <xdr:to>
      <xdr:col>55</xdr:col>
      <xdr:colOff>50800</xdr:colOff>
      <xdr:row>97</xdr:row>
      <xdr:rowOff>25473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73750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129144</xdr:rowOff>
    </xdr:from>
    <xdr:to>
      <xdr:col>50</xdr:col>
      <xdr:colOff>165100</xdr:colOff>
      <xdr:row>95</xdr:row>
      <xdr:rowOff>59294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75821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29344</xdr:rowOff>
    </xdr:from>
    <xdr:to>
      <xdr:col>46</xdr:col>
      <xdr:colOff>38100</xdr:colOff>
      <xdr:row>96</xdr:row>
      <xdr:rowOff>130944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147471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151678</xdr:rowOff>
    </xdr:from>
    <xdr:to>
      <xdr:col>41</xdr:col>
      <xdr:colOff>101600</xdr:colOff>
      <xdr:row>97</xdr:row>
      <xdr:rowOff>81828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72955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105141</xdr:rowOff>
    </xdr:from>
    <xdr:to>
      <xdr:col>36</xdr:col>
      <xdr:colOff>165100</xdr:colOff>
      <xdr:row>96</xdr:row>
      <xdr:rowOff>35291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51818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24892</xdr:rowOff>
    </xdr:from>
    <xdr:to>
      <xdr:col>85</xdr:col>
      <xdr:colOff>127000</xdr:colOff>
      <xdr:row>38</xdr:row>
      <xdr:rowOff>41707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39992"/>
          <a:ext cx="8382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24892</xdr:rowOff>
    </xdr:from>
    <xdr:to>
      <xdr:col>81</xdr:col>
      <xdr:colOff>50800</xdr:colOff>
      <xdr:row>38</xdr:row>
      <xdr:rowOff>130239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39992"/>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130239</xdr:rowOff>
    </xdr:from>
    <xdr:to>
      <xdr:col>76</xdr:col>
      <xdr:colOff>114300</xdr:colOff>
      <xdr:row>39</xdr:row>
      <xdr:rowOff>4445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4533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xdr:rowOff>
    </xdr:from>
    <xdr:to>
      <xdr:col>71</xdr:col>
      <xdr:colOff>177800</xdr:colOff>
      <xdr:row>39</xdr:row>
      <xdr:rowOff>43612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0995"/>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162357</xdr:rowOff>
    </xdr:from>
    <xdr:to>
      <xdr:col>85</xdr:col>
      <xdr:colOff>177800</xdr:colOff>
      <xdr:row>38</xdr:row>
      <xdr:rowOff>92507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13784</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145542</xdr:rowOff>
    </xdr:from>
    <xdr:to>
      <xdr:col>81</xdr:col>
      <xdr:colOff>101600</xdr:colOff>
      <xdr:row>38</xdr:row>
      <xdr:rowOff>75692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92219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79439</xdr:rowOff>
    </xdr:from>
    <xdr:to>
      <xdr:col>76</xdr:col>
      <xdr:colOff>165100</xdr:colOff>
      <xdr:row>39</xdr:row>
      <xdr:rowOff>9589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8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125095</xdr:rowOff>
    </xdr:from>
    <xdr:to>
      <xdr:col>72</xdr:col>
      <xdr:colOff>38100</xdr:colOff>
      <xdr:row>39</xdr:row>
      <xdr:rowOff>55245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46372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24865</xdr:rowOff>
    </xdr:from>
    <xdr:to>
      <xdr:col>85</xdr:col>
      <xdr:colOff>127000</xdr:colOff>
      <xdr:row>78</xdr:row>
      <xdr:rowOff>50808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97965"/>
          <a:ext cx="8382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50808</xdr:rowOff>
    </xdr:from>
    <xdr:to>
      <xdr:col>81</xdr:col>
      <xdr:colOff>50800</xdr:colOff>
      <xdr:row>78</xdr:row>
      <xdr:rowOff>95270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23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95270</xdr:rowOff>
    </xdr:from>
    <xdr:to>
      <xdr:col>76</xdr:col>
      <xdr:colOff>114300</xdr:colOff>
      <xdr:row>78</xdr:row>
      <xdr:rowOff>104437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8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104437</xdr:rowOff>
    </xdr:from>
    <xdr:to>
      <xdr:col>71</xdr:col>
      <xdr:colOff>177800</xdr:colOff>
      <xdr:row>78</xdr:row>
      <xdr:rowOff>113911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7537"/>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145515</xdr:rowOff>
    </xdr:from>
    <xdr:to>
      <xdr:col>85</xdr:col>
      <xdr:colOff>177800</xdr:colOff>
      <xdr:row>78</xdr:row>
      <xdr:rowOff>75665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168392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9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xdr:rowOff>
    </xdr:from>
    <xdr:to>
      <xdr:col>81</xdr:col>
      <xdr:colOff>101600</xdr:colOff>
      <xdr:row>78</xdr:row>
      <xdr:rowOff>101608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92735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44470</xdr:rowOff>
    </xdr:from>
    <xdr:to>
      <xdr:col>76</xdr:col>
      <xdr:colOff>165100</xdr:colOff>
      <xdr:row>78</xdr:row>
      <xdr:rowOff>146070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137197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53637</xdr:rowOff>
    </xdr:from>
    <xdr:to>
      <xdr:col>72</xdr:col>
      <xdr:colOff>38100</xdr:colOff>
      <xdr:row>78</xdr:row>
      <xdr:rowOff>155237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146364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63111</xdr:rowOff>
    </xdr:from>
    <xdr:to>
      <xdr:col>67</xdr:col>
      <xdr:colOff>101600</xdr:colOff>
      <xdr:row>78</xdr:row>
      <xdr:rowOff>164711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155838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90094</xdr:rowOff>
    </xdr:from>
    <xdr:to>
      <xdr:col>85</xdr:col>
      <xdr:colOff>127000</xdr:colOff>
      <xdr:row>97</xdr:row>
      <xdr:rowOff>129262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20744"/>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129262</xdr:rowOff>
    </xdr:from>
    <xdr:to>
      <xdr:col>81</xdr:col>
      <xdr:colOff>50800</xdr:colOff>
      <xdr:row>98</xdr:row>
      <xdr:rowOff>19558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9912"/>
          <a:ext cx="889000" cy="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14421</xdr:rowOff>
    </xdr:from>
    <xdr:to>
      <xdr:col>76</xdr:col>
      <xdr:colOff>114300</xdr:colOff>
      <xdr:row>98</xdr:row>
      <xdr:rowOff>19558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16521"/>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14421</xdr:rowOff>
    </xdr:from>
    <xdr:to>
      <xdr:col>71</xdr:col>
      <xdr:colOff>177800</xdr:colOff>
      <xdr:row>98</xdr:row>
      <xdr:rowOff>47146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16521"/>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39294</xdr:rowOff>
    </xdr:from>
    <xdr:to>
      <xdr:col>85</xdr:col>
      <xdr:colOff>177800</xdr:colOff>
      <xdr:row>97</xdr:row>
      <xdr:rowOff>140894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62171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78462</xdr:rowOff>
    </xdr:from>
    <xdr:to>
      <xdr:col>81</xdr:col>
      <xdr:colOff>101600</xdr:colOff>
      <xdr:row>98</xdr:row>
      <xdr:rowOff>8612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25139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140208</xdr:rowOff>
    </xdr:from>
    <xdr:to>
      <xdr:col>76</xdr:col>
      <xdr:colOff>165100</xdr:colOff>
      <xdr:row>98</xdr:row>
      <xdr:rowOff>70358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86885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135071</xdr:rowOff>
    </xdr:from>
    <xdr:to>
      <xdr:col>72</xdr:col>
      <xdr:colOff>38100</xdr:colOff>
      <xdr:row>98</xdr:row>
      <xdr:rowOff>65221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81748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167796</xdr:rowOff>
    </xdr:from>
    <xdr:to>
      <xdr:col>67</xdr:col>
      <xdr:colOff>101600</xdr:colOff>
      <xdr:row>98</xdr:row>
      <xdr:rowOff>97946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114473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7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164291</xdr:rowOff>
    </xdr:from>
    <xdr:to>
      <xdr:col>116</xdr:col>
      <xdr:colOff>63500</xdr:colOff>
      <xdr:row>57</xdr:row>
      <xdr:rowOff>2703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65491"/>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2703</xdr:rowOff>
    </xdr:from>
    <xdr:to>
      <xdr:col>111</xdr:col>
      <xdr:colOff>177800</xdr:colOff>
      <xdr:row>57</xdr:row>
      <xdr:rowOff>25759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75353"/>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128939</xdr:rowOff>
    </xdr:from>
    <xdr:to>
      <xdr:col>107</xdr:col>
      <xdr:colOff>50800</xdr:colOff>
      <xdr:row>57</xdr:row>
      <xdr:rowOff>25759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730139"/>
          <a:ext cx="889000" cy="6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128939</xdr:rowOff>
    </xdr:from>
    <xdr:to>
      <xdr:col>102</xdr:col>
      <xdr:colOff>114300</xdr:colOff>
      <xdr:row>57</xdr:row>
      <xdr:rowOff>1168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30139"/>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113491</xdr:rowOff>
    </xdr:from>
    <xdr:to>
      <xdr:col>116</xdr:col>
      <xdr:colOff>114300</xdr:colOff>
      <xdr:row>57</xdr:row>
      <xdr:rowOff>43641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136368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123353</xdr:rowOff>
    </xdr:from>
    <xdr:to>
      <xdr:col>112</xdr:col>
      <xdr:colOff>38100</xdr:colOff>
      <xdr:row>57</xdr:row>
      <xdr:rowOff>53503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70030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146409</xdr:rowOff>
    </xdr:from>
    <xdr:to>
      <xdr:col>107</xdr:col>
      <xdr:colOff>101600</xdr:colOff>
      <xdr:row>57</xdr:row>
      <xdr:rowOff>76559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93086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78139</xdr:rowOff>
    </xdr:from>
    <xdr:to>
      <xdr:col>102</xdr:col>
      <xdr:colOff>165100</xdr:colOff>
      <xdr:row>57</xdr:row>
      <xdr:rowOff>8289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24816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121818</xdr:rowOff>
    </xdr:from>
    <xdr:to>
      <xdr:col>98</xdr:col>
      <xdr:colOff>38100</xdr:colOff>
      <xdr:row>57</xdr:row>
      <xdr:rowOff>51968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68495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74720</xdr:rowOff>
    </xdr:from>
    <xdr:to>
      <xdr:col>116</xdr:col>
      <xdr:colOff>63500</xdr:colOff>
      <xdr:row>71</xdr:row>
      <xdr:rowOff>163437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247670"/>
          <a:ext cx="838200" cy="8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133927</xdr:rowOff>
    </xdr:from>
    <xdr:to>
      <xdr:col>111</xdr:col>
      <xdr:colOff>177800</xdr:colOff>
      <xdr:row>71</xdr:row>
      <xdr:rowOff>163437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306877"/>
          <a:ext cx="889000" cy="2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133927</xdr:rowOff>
    </xdr:from>
    <xdr:to>
      <xdr:col>107</xdr:col>
      <xdr:colOff>50800</xdr:colOff>
      <xdr:row>72</xdr:row>
      <xdr:rowOff>9417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06877"/>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165474</xdr:rowOff>
    </xdr:from>
    <xdr:to>
      <xdr:col>102</xdr:col>
      <xdr:colOff>114300</xdr:colOff>
      <xdr:row>72</xdr:row>
      <xdr:rowOff>9417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3384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23920</xdr:rowOff>
    </xdr:from>
    <xdr:to>
      <xdr:col>116</xdr:col>
      <xdr:colOff>114300</xdr:colOff>
      <xdr:row>71</xdr:row>
      <xdr:rowOff>125520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1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46797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0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112637</xdr:rowOff>
    </xdr:from>
    <xdr:to>
      <xdr:col>112</xdr:col>
      <xdr:colOff>38100</xdr:colOff>
      <xdr:row>72</xdr:row>
      <xdr:rowOff>42787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59314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83127</xdr:rowOff>
    </xdr:from>
    <xdr:to>
      <xdr:col>107</xdr:col>
      <xdr:colOff>101600</xdr:colOff>
      <xdr:row>72</xdr:row>
      <xdr:rowOff>13277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2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29804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0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130067</xdr:rowOff>
    </xdr:from>
    <xdr:to>
      <xdr:col>102</xdr:col>
      <xdr:colOff>165100</xdr:colOff>
      <xdr:row>72</xdr:row>
      <xdr:rowOff>60217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76744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114674</xdr:rowOff>
    </xdr:from>
    <xdr:to>
      <xdr:col>98</xdr:col>
      <xdr:colOff>38100</xdr:colOff>
      <xdr:row>72</xdr:row>
      <xdr:rowOff>44824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8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61351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6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千円高くなっている。要因はふるさと寄附金に要する経費によるもので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積立金についても、住民一人当たり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千円高くなっており、前年度との比較では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千円の増となっているが、ふるさと寄附金の増額によるものである。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寡雪により減少した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道路等の除排雪経費が例年並みになった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166370</xdr:rowOff>
    </xdr:from>
    <xdr:to>
      <xdr:col>24</xdr:col>
      <xdr:colOff>63500</xdr:colOff>
      <xdr:row>35</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5670"/>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166370</xdr:rowOff>
    </xdr:from>
    <xdr:to>
      <xdr:col>19</xdr:col>
      <xdr:colOff>177800</xdr:colOff>
      <xdr:row>35</xdr:row>
      <xdr:rowOff>15875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5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15875</xdr:rowOff>
    </xdr:from>
    <xdr:to>
      <xdr:col>15</xdr:col>
      <xdr:colOff>50800</xdr:colOff>
      <xdr:row>35</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6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21590</xdr:rowOff>
    </xdr:from>
    <xdr:to>
      <xdr:col>10</xdr:col>
      <xdr:colOff>114300</xdr:colOff>
      <xdr:row>35</xdr:row>
      <xdr:rowOff>40068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234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164355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136525</xdr:rowOff>
    </xdr:from>
    <xdr:to>
      <xdr:col>15</xdr:col>
      <xdr:colOff>101600</xdr:colOff>
      <xdr:row>35</xdr:row>
      <xdr:rowOff>66675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83202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142240</xdr:rowOff>
    </xdr:from>
    <xdr:to>
      <xdr:col>10</xdr:col>
      <xdr:colOff>165100</xdr:colOff>
      <xdr:row>35</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88917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160718</xdr:rowOff>
    </xdr:from>
    <xdr:to>
      <xdr:col>6</xdr:col>
      <xdr:colOff>38100</xdr:colOff>
      <xdr:row>35</xdr:row>
      <xdr:rowOff>90868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107395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103627</xdr:rowOff>
    </xdr:from>
    <xdr:to>
      <xdr:col>24</xdr:col>
      <xdr:colOff>63500</xdr:colOff>
      <xdr:row>57</xdr:row>
      <xdr:rowOff>139154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4827"/>
          <a:ext cx="838200" cy="2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139154</xdr:rowOff>
    </xdr:from>
    <xdr:to>
      <xdr:col>19</xdr:col>
      <xdr:colOff>177800</xdr:colOff>
      <xdr:row>58</xdr:row>
      <xdr:rowOff>8517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1804"/>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152508</xdr:rowOff>
    </xdr:from>
    <xdr:to>
      <xdr:col>15</xdr:col>
      <xdr:colOff>50800</xdr:colOff>
      <xdr:row>58</xdr:row>
      <xdr:rowOff>8517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5158"/>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152508</xdr:rowOff>
    </xdr:from>
    <xdr:to>
      <xdr:col>10</xdr:col>
      <xdr:colOff>114300</xdr:colOff>
      <xdr:row>58</xdr:row>
      <xdr:rowOff>23529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5158"/>
          <a:ext cx="8890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52827</xdr:rowOff>
    </xdr:from>
    <xdr:to>
      <xdr:col>24</xdr:col>
      <xdr:colOff>114300</xdr:colOff>
      <xdr:row>56</xdr:row>
      <xdr:rowOff>154427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75704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88354</xdr:rowOff>
    </xdr:from>
    <xdr:to>
      <xdr:col>20</xdr:col>
      <xdr:colOff>38100</xdr:colOff>
      <xdr:row>58</xdr:row>
      <xdr:rowOff>18504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35031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129167</xdr:rowOff>
    </xdr:from>
    <xdr:to>
      <xdr:col>15</xdr:col>
      <xdr:colOff>101600</xdr:colOff>
      <xdr:row>58</xdr:row>
      <xdr:rowOff>59317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75844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101708</xdr:rowOff>
    </xdr:from>
    <xdr:to>
      <xdr:col>10</xdr:col>
      <xdr:colOff>165100</xdr:colOff>
      <xdr:row>58</xdr:row>
      <xdr:rowOff>31858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48385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4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144179</xdr:rowOff>
    </xdr:from>
    <xdr:to>
      <xdr:col>6</xdr:col>
      <xdr:colOff>38100</xdr:colOff>
      <xdr:row>58</xdr:row>
      <xdr:rowOff>74329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90856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168636</xdr:rowOff>
    </xdr:from>
    <xdr:to>
      <xdr:col>24</xdr:col>
      <xdr:colOff>63500</xdr:colOff>
      <xdr:row>77</xdr:row>
      <xdr:rowOff>49316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8836"/>
          <a:ext cx="8382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49316</xdr:rowOff>
    </xdr:from>
    <xdr:to>
      <xdr:col>19</xdr:col>
      <xdr:colOff>177800</xdr:colOff>
      <xdr:row>77</xdr:row>
      <xdr:rowOff>91639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0966"/>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28093</xdr:rowOff>
    </xdr:from>
    <xdr:to>
      <xdr:col>15</xdr:col>
      <xdr:colOff>50800</xdr:colOff>
      <xdr:row>77</xdr:row>
      <xdr:rowOff>91639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29743"/>
          <a:ext cx="889000" cy="6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28093</xdr:rowOff>
    </xdr:from>
    <xdr:to>
      <xdr:col>10</xdr:col>
      <xdr:colOff>114300</xdr:colOff>
      <xdr:row>77</xdr:row>
      <xdr:rowOff>109936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9743"/>
          <a:ext cx="889000" cy="8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117836</xdr:rowOff>
    </xdr:from>
    <xdr:to>
      <xdr:col>24</xdr:col>
      <xdr:colOff>114300</xdr:colOff>
      <xdr:row>77</xdr:row>
      <xdr:rowOff>47986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96263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169966</xdr:rowOff>
    </xdr:from>
    <xdr:to>
      <xdr:col>20</xdr:col>
      <xdr:colOff>38100</xdr:colOff>
      <xdr:row>77</xdr:row>
      <xdr:rowOff>100116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91243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40839</xdr:rowOff>
    </xdr:from>
    <xdr:to>
      <xdr:col>15</xdr:col>
      <xdr:colOff>101600</xdr:colOff>
      <xdr:row>77</xdr:row>
      <xdr:rowOff>142439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133566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148743</xdr:rowOff>
    </xdr:from>
    <xdr:to>
      <xdr:col>10</xdr:col>
      <xdr:colOff>165100</xdr:colOff>
      <xdr:row>77</xdr:row>
      <xdr:rowOff>78893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70020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59136</xdr:rowOff>
    </xdr:from>
    <xdr:to>
      <xdr:col>6</xdr:col>
      <xdr:colOff>38100</xdr:colOff>
      <xdr:row>77</xdr:row>
      <xdr:rowOff>160736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151863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88112</xdr:rowOff>
    </xdr:from>
    <xdr:to>
      <xdr:col>24</xdr:col>
      <xdr:colOff>63500</xdr:colOff>
      <xdr:row>96</xdr:row>
      <xdr:rowOff>108795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731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108795</xdr:rowOff>
    </xdr:from>
    <xdr:to>
      <xdr:col>19</xdr:col>
      <xdr:colOff>177800</xdr:colOff>
      <xdr:row>97</xdr:row>
      <xdr:rowOff>17225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7995"/>
          <a:ext cx="8890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17225</xdr:rowOff>
    </xdr:from>
    <xdr:to>
      <xdr:col>15</xdr:col>
      <xdr:colOff>50800</xdr:colOff>
      <xdr:row>97</xdr:row>
      <xdr:rowOff>38257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787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38257</xdr:rowOff>
    </xdr:from>
    <xdr:to>
      <xdr:col>10</xdr:col>
      <xdr:colOff>114300</xdr:colOff>
      <xdr:row>97</xdr:row>
      <xdr:rowOff>48205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8907"/>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37312</xdr:rowOff>
    </xdr:from>
    <xdr:to>
      <xdr:col>24</xdr:col>
      <xdr:colOff>114300</xdr:colOff>
      <xdr:row>96</xdr:row>
      <xdr:rowOff>138912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57995</xdr:rowOff>
    </xdr:from>
    <xdr:to>
      <xdr:col>20</xdr:col>
      <xdr:colOff>38100</xdr:colOff>
      <xdr:row>96</xdr:row>
      <xdr:rowOff>159595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137875</xdr:rowOff>
    </xdr:from>
    <xdr:to>
      <xdr:col>15</xdr:col>
      <xdr:colOff>101600</xdr:colOff>
      <xdr:row>97</xdr:row>
      <xdr:rowOff>68025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59152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158907</xdr:rowOff>
    </xdr:from>
    <xdr:to>
      <xdr:col>10</xdr:col>
      <xdr:colOff>165100</xdr:colOff>
      <xdr:row>97</xdr:row>
      <xdr:rowOff>89057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168855</xdr:rowOff>
    </xdr:from>
    <xdr:to>
      <xdr:col>6</xdr:col>
      <xdr:colOff>38100</xdr:colOff>
      <xdr:row>97</xdr:row>
      <xdr:rowOff>99005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90132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136434</xdr:rowOff>
    </xdr:from>
    <xdr:to>
      <xdr:col>55</xdr:col>
      <xdr:colOff>0</xdr:colOff>
      <xdr:row>37</xdr:row>
      <xdr:rowOff>155049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8008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155049</xdr:rowOff>
    </xdr:from>
    <xdr:to>
      <xdr:col>50</xdr:col>
      <xdr:colOff>114300</xdr:colOff>
      <xdr:row>38</xdr:row>
      <xdr:rowOff>907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98699"/>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170724</xdr:rowOff>
    </xdr:from>
    <xdr:to>
      <xdr:col>45</xdr:col>
      <xdr:colOff>177800</xdr:colOff>
      <xdr:row>38</xdr:row>
      <xdr:rowOff>907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14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156028</xdr:rowOff>
    </xdr:from>
    <xdr:to>
      <xdr:col>41</xdr:col>
      <xdr:colOff>50800</xdr:colOff>
      <xdr:row>37</xdr:row>
      <xdr:rowOff>170724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996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85634</xdr:rowOff>
    </xdr:from>
    <xdr:to>
      <xdr:col>55</xdr:col>
      <xdr:colOff>50800</xdr:colOff>
      <xdr:row>38</xdr:row>
      <xdr:rowOff>15784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108511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80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104249</xdr:rowOff>
    </xdr:from>
    <xdr:to>
      <xdr:col>50</xdr:col>
      <xdr:colOff>165100</xdr:colOff>
      <xdr:row>38</xdr:row>
      <xdr:rowOff>34399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121557</xdr:rowOff>
    </xdr:from>
    <xdr:to>
      <xdr:col>46</xdr:col>
      <xdr:colOff>38100</xdr:colOff>
      <xdr:row>38</xdr:row>
      <xdr:rowOff>51707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68234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4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119924</xdr:rowOff>
    </xdr:from>
    <xdr:to>
      <xdr:col>41</xdr:col>
      <xdr:colOff>101600</xdr:colOff>
      <xdr:row>38</xdr:row>
      <xdr:rowOff>50074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66601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38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105228</xdr:rowOff>
    </xdr:from>
    <xdr:to>
      <xdr:col>36</xdr:col>
      <xdr:colOff>165100</xdr:colOff>
      <xdr:row>38</xdr:row>
      <xdr:rowOff>35378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51905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5612</xdr:rowOff>
    </xdr:from>
    <xdr:to>
      <xdr:col>55</xdr:col>
      <xdr:colOff>0</xdr:colOff>
      <xdr:row>58</xdr:row>
      <xdr:rowOff>8324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9712"/>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5438</xdr:rowOff>
    </xdr:from>
    <xdr:to>
      <xdr:col>50</xdr:col>
      <xdr:colOff>114300</xdr:colOff>
      <xdr:row>58</xdr:row>
      <xdr:rowOff>8324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49538"/>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5438</xdr:rowOff>
    </xdr:from>
    <xdr:to>
      <xdr:col>45</xdr:col>
      <xdr:colOff>177800</xdr:colOff>
      <xdr:row>58</xdr:row>
      <xdr:rowOff>8488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9538"/>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155944</xdr:rowOff>
    </xdr:from>
    <xdr:to>
      <xdr:col>41</xdr:col>
      <xdr:colOff>50800</xdr:colOff>
      <xdr:row>58</xdr:row>
      <xdr:rowOff>8488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2859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126262</xdr:rowOff>
    </xdr:from>
    <xdr:to>
      <xdr:col>55</xdr:col>
      <xdr:colOff>50800</xdr:colOff>
      <xdr:row>58</xdr:row>
      <xdr:rowOff>56412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128974</xdr:rowOff>
    </xdr:from>
    <xdr:to>
      <xdr:col>50</xdr:col>
      <xdr:colOff>165100</xdr:colOff>
      <xdr:row>58</xdr:row>
      <xdr:rowOff>59124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50251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126088</xdr:rowOff>
    </xdr:from>
    <xdr:to>
      <xdr:col>46</xdr:col>
      <xdr:colOff>38100</xdr:colOff>
      <xdr:row>58</xdr:row>
      <xdr:rowOff>56238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47365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129138</xdr:rowOff>
    </xdr:from>
    <xdr:to>
      <xdr:col>41</xdr:col>
      <xdr:colOff>101600</xdr:colOff>
      <xdr:row>58</xdr:row>
      <xdr:rowOff>59288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50415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105144</xdr:rowOff>
    </xdr:from>
    <xdr:to>
      <xdr:col>36</xdr:col>
      <xdr:colOff>165100</xdr:colOff>
      <xdr:row>58</xdr:row>
      <xdr:rowOff>35294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51821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166543</xdr:rowOff>
    </xdr:from>
    <xdr:to>
      <xdr:col>55</xdr:col>
      <xdr:colOff>0</xdr:colOff>
      <xdr:row>76</xdr:row>
      <xdr:rowOff>113382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25293"/>
          <a:ext cx="838200" cy="1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110496</xdr:rowOff>
    </xdr:from>
    <xdr:to>
      <xdr:col>50</xdr:col>
      <xdr:colOff>114300</xdr:colOff>
      <xdr:row>76</xdr:row>
      <xdr:rowOff>113382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40696"/>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107628</xdr:rowOff>
    </xdr:from>
    <xdr:to>
      <xdr:col>45</xdr:col>
      <xdr:colOff>177800</xdr:colOff>
      <xdr:row>76</xdr:row>
      <xdr:rowOff>110496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37828"/>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107628</xdr:rowOff>
    </xdr:from>
    <xdr:to>
      <xdr:col>41</xdr:col>
      <xdr:colOff>50800</xdr:colOff>
      <xdr:row>76</xdr:row>
      <xdr:rowOff>130550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37828"/>
          <a:ext cx="889000" cy="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115743</xdr:rowOff>
    </xdr:from>
    <xdr:to>
      <xdr:col>55</xdr:col>
      <xdr:colOff>50800</xdr:colOff>
      <xdr:row>76</xdr:row>
      <xdr:rowOff>45893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138620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2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62582</xdr:rowOff>
    </xdr:from>
    <xdr:to>
      <xdr:col>50</xdr:col>
      <xdr:colOff>165100</xdr:colOff>
      <xdr:row>76</xdr:row>
      <xdr:rowOff>164182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9259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6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59696</xdr:rowOff>
    </xdr:from>
    <xdr:to>
      <xdr:col>46</xdr:col>
      <xdr:colOff>38100</xdr:colOff>
      <xdr:row>76</xdr:row>
      <xdr:rowOff>161296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56828</xdr:rowOff>
    </xdr:from>
    <xdr:to>
      <xdr:col>41</xdr:col>
      <xdr:colOff>101600</xdr:colOff>
      <xdr:row>76</xdr:row>
      <xdr:rowOff>158428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79750</xdr:rowOff>
    </xdr:from>
    <xdr:to>
      <xdr:col>36</xdr:col>
      <xdr:colOff>165100</xdr:colOff>
      <xdr:row>77</xdr:row>
      <xdr:rowOff>9900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26427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114576</xdr:rowOff>
    </xdr:from>
    <xdr:to>
      <xdr:col>55</xdr:col>
      <xdr:colOff>0</xdr:colOff>
      <xdr:row>93</xdr:row>
      <xdr:rowOff>3987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716526"/>
          <a:ext cx="838200" cy="2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165836</xdr:rowOff>
    </xdr:from>
    <xdr:to>
      <xdr:col>50</xdr:col>
      <xdr:colOff>114300</xdr:colOff>
      <xdr:row>93</xdr:row>
      <xdr:rowOff>3987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767786"/>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165836</xdr:rowOff>
    </xdr:from>
    <xdr:to>
      <xdr:col>45</xdr:col>
      <xdr:colOff>177800</xdr:colOff>
      <xdr:row>92</xdr:row>
      <xdr:rowOff>111821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767786"/>
          <a:ext cx="889000" cy="1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111821</xdr:rowOff>
    </xdr:from>
    <xdr:to>
      <xdr:col>41</xdr:col>
      <xdr:colOff>50800</xdr:colOff>
      <xdr:row>92</xdr:row>
      <xdr:rowOff>123763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885221"/>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63776</xdr:rowOff>
    </xdr:from>
    <xdr:to>
      <xdr:col>55</xdr:col>
      <xdr:colOff>50800</xdr:colOff>
      <xdr:row>91</xdr:row>
      <xdr:rowOff>165376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86653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5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124637</xdr:rowOff>
    </xdr:from>
    <xdr:to>
      <xdr:col>50</xdr:col>
      <xdr:colOff>165100</xdr:colOff>
      <xdr:row>93</xdr:row>
      <xdr:rowOff>54787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8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71314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67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115036</xdr:rowOff>
    </xdr:from>
    <xdr:to>
      <xdr:col>46</xdr:col>
      <xdr:colOff>38100</xdr:colOff>
      <xdr:row>92</xdr:row>
      <xdr:rowOff>45186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7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61713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61021</xdr:rowOff>
    </xdr:from>
    <xdr:to>
      <xdr:col>41</xdr:col>
      <xdr:colOff>101600</xdr:colOff>
      <xdr:row>92</xdr:row>
      <xdr:rowOff>162621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8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7698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6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72963</xdr:rowOff>
    </xdr:from>
    <xdr:to>
      <xdr:col>36</xdr:col>
      <xdr:colOff>165100</xdr:colOff>
      <xdr:row>93</xdr:row>
      <xdr:rowOff>3113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8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19640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6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117379</xdr:rowOff>
    </xdr:from>
    <xdr:to>
      <xdr:col>85</xdr:col>
      <xdr:colOff>127000</xdr:colOff>
      <xdr:row>36</xdr:row>
      <xdr:rowOff>22592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18129"/>
          <a:ext cx="838200" cy="7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22592</xdr:rowOff>
    </xdr:from>
    <xdr:to>
      <xdr:col>81</xdr:col>
      <xdr:colOff>50800</xdr:colOff>
      <xdr:row>37</xdr:row>
      <xdr:rowOff>61078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94792"/>
          <a:ext cx="889000" cy="20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61078</xdr:rowOff>
    </xdr:from>
    <xdr:to>
      <xdr:col>76</xdr:col>
      <xdr:colOff>114300</xdr:colOff>
      <xdr:row>37</xdr:row>
      <xdr:rowOff>64099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04728"/>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64099</xdr:rowOff>
    </xdr:from>
    <xdr:to>
      <xdr:col>71</xdr:col>
      <xdr:colOff>177800</xdr:colOff>
      <xdr:row>37</xdr:row>
      <xdr:rowOff>116056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07749"/>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66579</xdr:rowOff>
    </xdr:from>
    <xdr:to>
      <xdr:col>85</xdr:col>
      <xdr:colOff>177800</xdr:colOff>
      <xdr:row>35</xdr:row>
      <xdr:rowOff>168179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89456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143242</xdr:rowOff>
    </xdr:from>
    <xdr:to>
      <xdr:col>81</xdr:col>
      <xdr:colOff>101600</xdr:colOff>
      <xdr:row>36</xdr:row>
      <xdr:rowOff>73392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89919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10278</xdr:rowOff>
    </xdr:from>
    <xdr:to>
      <xdr:col>76</xdr:col>
      <xdr:colOff>165100</xdr:colOff>
      <xdr:row>37</xdr:row>
      <xdr:rowOff>111878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103005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13299</xdr:rowOff>
    </xdr:from>
    <xdr:to>
      <xdr:col>72</xdr:col>
      <xdr:colOff>38100</xdr:colOff>
      <xdr:row>37</xdr:row>
      <xdr:rowOff>114899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106026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65256</xdr:rowOff>
    </xdr:from>
    <xdr:to>
      <xdr:col>67</xdr:col>
      <xdr:colOff>101600</xdr:colOff>
      <xdr:row>37</xdr:row>
      <xdr:rowOff>166856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157983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0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4552</xdr:rowOff>
    </xdr:from>
    <xdr:to>
      <xdr:col>85</xdr:col>
      <xdr:colOff>127000</xdr:colOff>
      <xdr:row>56</xdr:row>
      <xdr:rowOff>98552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05752"/>
          <a:ext cx="8382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4552</xdr:rowOff>
    </xdr:from>
    <xdr:to>
      <xdr:col>81</xdr:col>
      <xdr:colOff>50800</xdr:colOff>
      <xdr:row>57</xdr:row>
      <xdr:rowOff>38956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05752"/>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28250</xdr:rowOff>
    </xdr:from>
    <xdr:to>
      <xdr:col>76</xdr:col>
      <xdr:colOff>114300</xdr:colOff>
      <xdr:row>57</xdr:row>
      <xdr:rowOff>38956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0090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1984</xdr:rowOff>
    </xdr:from>
    <xdr:to>
      <xdr:col>71</xdr:col>
      <xdr:colOff>177800</xdr:colOff>
      <xdr:row>57</xdr:row>
      <xdr:rowOff>28250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03184"/>
          <a:ext cx="889000" cy="19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47752</xdr:rowOff>
    </xdr:from>
    <xdr:to>
      <xdr:col>85</xdr:col>
      <xdr:colOff>177800</xdr:colOff>
      <xdr:row>56</xdr:row>
      <xdr:rowOff>149352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26179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125202</xdr:rowOff>
    </xdr:from>
    <xdr:to>
      <xdr:col>81</xdr:col>
      <xdr:colOff>101600</xdr:colOff>
      <xdr:row>56</xdr:row>
      <xdr:rowOff>55352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71879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159606</xdr:rowOff>
    </xdr:from>
    <xdr:to>
      <xdr:col>76</xdr:col>
      <xdr:colOff>165100</xdr:colOff>
      <xdr:row>57</xdr:row>
      <xdr:rowOff>89756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80883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148900</xdr:rowOff>
    </xdr:from>
    <xdr:to>
      <xdr:col>72</xdr:col>
      <xdr:colOff>38100</xdr:colOff>
      <xdr:row>57</xdr:row>
      <xdr:rowOff>79050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70177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122634</xdr:rowOff>
    </xdr:from>
    <xdr:to>
      <xdr:col>67</xdr:col>
      <xdr:colOff>101600</xdr:colOff>
      <xdr:row>56</xdr:row>
      <xdr:rowOff>52784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69311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24892</xdr:rowOff>
    </xdr:from>
    <xdr:to>
      <xdr:col>85</xdr:col>
      <xdr:colOff>127000</xdr:colOff>
      <xdr:row>78</xdr:row>
      <xdr:rowOff>41708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97992"/>
          <a:ext cx="8382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24892</xdr:rowOff>
    </xdr:from>
    <xdr:to>
      <xdr:col>81</xdr:col>
      <xdr:colOff>50800</xdr:colOff>
      <xdr:row>78</xdr:row>
      <xdr:rowOff>130239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97992"/>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130239</xdr:rowOff>
    </xdr:from>
    <xdr:to>
      <xdr:col>76</xdr:col>
      <xdr:colOff>114300</xdr:colOff>
      <xdr:row>79</xdr:row>
      <xdr:rowOff>4445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333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xdr:rowOff>
    </xdr:from>
    <xdr:to>
      <xdr:col>71</xdr:col>
      <xdr:colOff>177800</xdr:colOff>
      <xdr:row>79</xdr:row>
      <xdr:rowOff>43611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48995"/>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162358</xdr:rowOff>
    </xdr:from>
    <xdr:to>
      <xdr:col>85</xdr:col>
      <xdr:colOff>177800</xdr:colOff>
      <xdr:row>78</xdr:row>
      <xdr:rowOff>92508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13785</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145542</xdr:rowOff>
    </xdr:from>
    <xdr:to>
      <xdr:col>81</xdr:col>
      <xdr:colOff>101600</xdr:colOff>
      <xdr:row>78</xdr:row>
      <xdr:rowOff>75692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92219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79439</xdr:rowOff>
    </xdr:from>
    <xdr:to>
      <xdr:col>76</xdr:col>
      <xdr:colOff>165100</xdr:colOff>
      <xdr:row>79</xdr:row>
      <xdr:rowOff>9589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4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125095</xdr:rowOff>
    </xdr:from>
    <xdr:to>
      <xdr:col>72</xdr:col>
      <xdr:colOff>38100</xdr:colOff>
      <xdr:row>79</xdr:row>
      <xdr:rowOff>55245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46372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24865</xdr:rowOff>
    </xdr:from>
    <xdr:to>
      <xdr:col>85</xdr:col>
      <xdr:colOff>127000</xdr:colOff>
      <xdr:row>98</xdr:row>
      <xdr:rowOff>50808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26965"/>
          <a:ext cx="8382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50808</xdr:rowOff>
    </xdr:from>
    <xdr:to>
      <xdr:col>81</xdr:col>
      <xdr:colOff>50800</xdr:colOff>
      <xdr:row>98</xdr:row>
      <xdr:rowOff>95270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52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95270</xdr:rowOff>
    </xdr:from>
    <xdr:to>
      <xdr:col>76</xdr:col>
      <xdr:colOff>114300</xdr:colOff>
      <xdr:row>98</xdr:row>
      <xdr:rowOff>104437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7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104437</xdr:rowOff>
    </xdr:from>
    <xdr:to>
      <xdr:col>71</xdr:col>
      <xdr:colOff>177800</xdr:colOff>
      <xdr:row>98</xdr:row>
      <xdr:rowOff>113911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6537"/>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145515</xdr:rowOff>
    </xdr:from>
    <xdr:to>
      <xdr:col>85</xdr:col>
      <xdr:colOff>177800</xdr:colOff>
      <xdr:row>98</xdr:row>
      <xdr:rowOff>75665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168392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xdr:rowOff>
    </xdr:from>
    <xdr:to>
      <xdr:col>81</xdr:col>
      <xdr:colOff>101600</xdr:colOff>
      <xdr:row>98</xdr:row>
      <xdr:rowOff>101608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92735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44470</xdr:rowOff>
    </xdr:from>
    <xdr:to>
      <xdr:col>76</xdr:col>
      <xdr:colOff>165100</xdr:colOff>
      <xdr:row>98</xdr:row>
      <xdr:rowOff>146070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53637</xdr:rowOff>
    </xdr:from>
    <xdr:to>
      <xdr:col>72</xdr:col>
      <xdr:colOff>38100</xdr:colOff>
      <xdr:row>98</xdr:row>
      <xdr:rowOff>155237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146364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63111</xdr:rowOff>
    </xdr:from>
    <xdr:to>
      <xdr:col>67</xdr:col>
      <xdr:colOff>101600</xdr:colOff>
      <xdr:row>98</xdr:row>
      <xdr:rowOff>164711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、これはふるさと寄附金の増に伴う物件費の増加によることが主な要因である。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千円高くなっているが、これは北陸新幹線飯山駅を活用した観光関係事業によることが主な要因である。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なっているが、これは冬期間の道路除雪経費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の増加によることが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なっているが、これは防災行政無線システムの更新（デジタル化）によることが主な要因である。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財政調整基金については、中長期的な見通しのもとに、決算剰余金を中心に積み立てるとともに、最低限の取崩しに努めていることから、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実質収支額比率及び実質単年度収支比率には、それぞれ収支額の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下降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連結実質赤字比率については、構成する会計全てにおいて黒字であり、標準規模構成比では、一般会計と水道事業会計で全体の約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％を占めている。今後も、連結実質赤字が発生する見込みはない。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20041856</v>
      </c>
      <c r="BO4" s="464"/>
      <c r="BP4" s="464"/>
      <c r="BQ4" s="464"/>
      <c r="BR4" s="464"/>
      <c r="BS4" s="464"/>
      <c r="BT4" s="464"/>
      <c r="BU4" s="465"/>
      <c r="BV4" s="463">
        <v>16999264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11.1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19213651</v>
      </c>
      <c r="BO5" s="469"/>
      <c r="BP5" s="469"/>
      <c r="BQ5" s="469"/>
      <c r="BR5" s="469"/>
      <c r="BS5" s="469"/>
      <c r="BT5" s="469"/>
      <c r="BU5" s="470"/>
      <c r="BV5" s="468">
        <v>15840646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91.9</v>
      </c>
      <c r="CU5" s="439"/>
      <c r="CV5" s="439"/>
      <c r="CW5" s="439"/>
      <c r="CX5" s="439"/>
      <c r="CY5" s="439"/>
      <c r="CZ5" s="439"/>
      <c r="DA5" s="440"/>
      <c r="DB5" s="438">
        <v>91.4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828205</v>
      </c>
      <c r="BO6" s="469"/>
      <c r="BP6" s="469"/>
      <c r="BQ6" s="469"/>
      <c r="BR6" s="469"/>
      <c r="BS6" s="469"/>
      <c r="BT6" s="469"/>
      <c r="BU6" s="470"/>
      <c r="BV6" s="468">
        <v>1158618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95.7</v>
      </c>
      <c r="CU6" s="622"/>
      <c r="CV6" s="622"/>
      <c r="CW6" s="622"/>
      <c r="CX6" s="622"/>
      <c r="CY6" s="622"/>
      <c r="CZ6" s="622"/>
      <c r="DA6" s="623"/>
      <c r="DB6" s="621">
        <v>94.9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19400</v>
      </c>
      <c r="BO7" s="469"/>
      <c r="BP7" s="469"/>
      <c r="BQ7" s="469"/>
      <c r="BR7" s="469"/>
      <c r="BS7" s="469"/>
      <c r="BT7" s="469"/>
      <c r="BU7" s="470"/>
      <c r="BV7" s="468">
        <v>281872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8282219</v>
      </c>
      <c r="CU7" s="469"/>
      <c r="CV7" s="469"/>
      <c r="CW7" s="469"/>
      <c r="CX7" s="469"/>
      <c r="CY7" s="469"/>
      <c r="CZ7" s="469"/>
      <c r="DA7" s="470"/>
      <c r="DB7" s="468">
        <v>7894261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808805</v>
      </c>
      <c r="BO8" s="469"/>
      <c r="BP8" s="469"/>
      <c r="BQ8" s="469"/>
      <c r="BR8" s="469"/>
      <c r="BS8" s="469"/>
      <c r="BT8" s="469"/>
      <c r="BU8" s="470"/>
      <c r="BV8" s="468">
        <v>876746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0.36</v>
      </c>
      <c r="CU8" s="582"/>
      <c r="CV8" s="582"/>
      <c r="CW8" s="582"/>
      <c r="CX8" s="582"/>
      <c r="CY8" s="582"/>
      <c r="CZ8" s="582"/>
      <c r="DA8" s="583"/>
      <c r="DB8" s="581">
        <v>0.37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19539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-67941</v>
      </c>
      <c r="BO9" s="469"/>
      <c r="BP9" s="469"/>
      <c r="BQ9" s="469"/>
      <c r="BR9" s="469"/>
      <c r="BS9" s="469"/>
      <c r="BT9" s="469"/>
      <c r="BU9" s="470"/>
      <c r="BV9" s="468">
        <v>135216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12.6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21438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400368</v>
      </c>
      <c r="BO10" s="469"/>
      <c r="BP10" s="469"/>
      <c r="BQ10" s="469"/>
      <c r="BR10" s="469"/>
      <c r="BS10" s="469"/>
      <c r="BT10" s="469"/>
      <c r="BU10" s="470"/>
      <c r="BV10" s="468">
        <v>603356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20332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115</v>
      </c>
      <c r="AV12" s="526"/>
      <c r="AW12" s="526"/>
      <c r="AX12" s="526"/>
      <c r="AY12" s="448" t="s">
        <v>135</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700783</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20104</v>
      </c>
      <c r="S13" s="572"/>
      <c r="T13" s="572"/>
      <c r="U13" s="572"/>
      <c r="V13" s="573"/>
      <c r="W13" s="559" t="s">
        <v>140</v>
      </c>
      <c r="X13" s="481"/>
      <c r="Y13" s="481"/>
      <c r="Z13" s="481"/>
      <c r="AA13" s="481"/>
      <c r="AB13" s="482"/>
      <c r="AC13" s="444">
        <v>2062</v>
      </c>
      <c r="AD13" s="445"/>
      <c r="AE13" s="445"/>
      <c r="AF13" s="445"/>
      <c r="AG13" s="446"/>
      <c r="AH13" s="444">
        <v>2511</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32427</v>
      </c>
      <c r="BO13" s="469"/>
      <c r="BP13" s="469"/>
      <c r="BQ13" s="469"/>
      <c r="BR13" s="469"/>
      <c r="BS13" s="469"/>
      <c r="BT13" s="469"/>
      <c r="BU13" s="470"/>
      <c r="BV13" s="468">
        <v>37789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v>
      </c>
      <c r="CU13" s="439"/>
      <c r="CV13" s="439"/>
      <c r="CW13" s="439"/>
      <c r="CX13" s="439"/>
      <c r="CY13" s="439"/>
      <c r="CZ13" s="439"/>
      <c r="DA13" s="440"/>
      <c r="DB13" s="438">
        <v>12.2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20750</v>
      </c>
      <c r="S14" s="572"/>
      <c r="T14" s="572"/>
      <c r="U14" s="572"/>
      <c r="V14" s="573"/>
      <c r="W14" s="574"/>
      <c r="X14" s="484"/>
      <c r="Y14" s="484"/>
      <c r="Z14" s="484"/>
      <c r="AA14" s="484"/>
      <c r="AB14" s="485"/>
      <c r="AC14" s="564">
        <v>18.399999999999999</v>
      </c>
      <c r="AD14" s="565"/>
      <c r="AE14" s="565"/>
      <c r="AF14" s="565"/>
      <c r="AG14" s="566"/>
      <c r="AH14" s="564">
        <v>20.7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v>17.2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20479</v>
      </c>
      <c r="S15" s="572"/>
      <c r="T15" s="572"/>
      <c r="U15" s="572"/>
      <c r="V15" s="573"/>
      <c r="W15" s="559" t="s">
        <v>146</v>
      </c>
      <c r="X15" s="481"/>
      <c r="Y15" s="481"/>
      <c r="Z15" s="481"/>
      <c r="AA15" s="481"/>
      <c r="AB15" s="482"/>
      <c r="AC15" s="444">
        <v>2554</v>
      </c>
      <c r="AD15" s="445"/>
      <c r="AE15" s="445"/>
      <c r="AF15" s="445"/>
      <c r="AG15" s="446"/>
      <c r="AH15" s="444">
        <v>2759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2603071</v>
      </c>
      <c r="BO15" s="464"/>
      <c r="BP15" s="464"/>
      <c r="BQ15" s="464"/>
      <c r="BR15" s="464"/>
      <c r="BS15" s="464"/>
      <c r="BT15" s="464"/>
      <c r="BU15" s="465"/>
      <c r="BV15" s="463">
        <v>2494305</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22.8</v>
      </c>
      <c r="AD16" s="565"/>
      <c r="AE16" s="565"/>
      <c r="AF16" s="565"/>
      <c r="AG16" s="566"/>
      <c r="AH16" s="564">
        <v>22.8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7328245</v>
      </c>
      <c r="BO16" s="469"/>
      <c r="BP16" s="469"/>
      <c r="BQ16" s="469"/>
      <c r="BR16" s="469"/>
      <c r="BS16" s="469"/>
      <c r="BT16" s="469"/>
      <c r="BU16" s="470"/>
      <c r="BV16" s="468">
        <v>6961543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6585</v>
      </c>
      <c r="AD17" s="445"/>
      <c r="AE17" s="445"/>
      <c r="AF17" s="445"/>
      <c r="AG17" s="446"/>
      <c r="AH17" s="444">
        <v>6855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3254714</v>
      </c>
      <c r="BO17" s="469"/>
      <c r="BP17" s="469"/>
      <c r="BQ17" s="469"/>
      <c r="BR17" s="469"/>
      <c r="BS17" s="469"/>
      <c r="BT17" s="469"/>
      <c r="BU17" s="470"/>
      <c r="BV17" s="468">
        <v>3138965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202.43</v>
      </c>
      <c r="M18" s="533"/>
      <c r="N18" s="533"/>
      <c r="O18" s="533"/>
      <c r="P18" s="533"/>
      <c r="Q18" s="533"/>
      <c r="R18" s="534"/>
      <c r="S18" s="534"/>
      <c r="T18" s="534"/>
      <c r="U18" s="534"/>
      <c r="V18" s="535"/>
      <c r="W18" s="549"/>
      <c r="X18" s="550"/>
      <c r="Y18" s="550"/>
      <c r="Z18" s="550"/>
      <c r="AA18" s="550"/>
      <c r="AB18" s="560"/>
      <c r="AC18" s="432">
        <v>58.8</v>
      </c>
      <c r="AD18" s="433"/>
      <c r="AE18" s="433"/>
      <c r="AF18" s="433"/>
      <c r="AG18" s="536"/>
      <c r="AH18" s="432">
        <v>56.5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7616272</v>
      </c>
      <c r="BO18" s="469"/>
      <c r="BP18" s="469"/>
      <c r="BQ18" s="469"/>
      <c r="BR18" s="469"/>
      <c r="BS18" s="469"/>
      <c r="BT18" s="469"/>
      <c r="BU18" s="470"/>
      <c r="BV18" s="468">
        <v>7255388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97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11337889</v>
      </c>
      <c r="BO19" s="469"/>
      <c r="BP19" s="469"/>
      <c r="BQ19" s="469"/>
      <c r="BR19" s="469"/>
      <c r="BS19" s="469"/>
      <c r="BT19" s="469"/>
      <c r="BU19" s="470"/>
      <c r="BV19" s="468">
        <v>10726531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7251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13325751</v>
      </c>
      <c r="BO23" s="469"/>
      <c r="BP23" s="469"/>
      <c r="BQ23" s="469"/>
      <c r="BR23" s="469"/>
      <c r="BS23" s="469"/>
      <c r="BT23" s="469"/>
      <c r="BU23" s="470"/>
      <c r="BV23" s="468">
        <v>13084658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7140</v>
      </c>
      <c r="R24" s="445"/>
      <c r="S24" s="445"/>
      <c r="T24" s="445"/>
      <c r="U24" s="445"/>
      <c r="V24" s="446"/>
      <c r="W24" s="510"/>
      <c r="X24" s="501"/>
      <c r="Y24" s="502"/>
      <c r="Z24" s="441" t="s">
        <v>170</v>
      </c>
      <c r="AA24" s="442"/>
      <c r="AB24" s="442"/>
      <c r="AC24" s="442"/>
      <c r="AD24" s="442"/>
      <c r="AE24" s="442"/>
      <c r="AF24" s="442"/>
      <c r="AG24" s="443"/>
      <c r="AH24" s="444">
        <v>197</v>
      </c>
      <c r="AI24" s="445"/>
      <c r="AJ24" s="445"/>
      <c r="AK24" s="445"/>
      <c r="AL24" s="446"/>
      <c r="AM24" s="444">
        <v>619565</v>
      </c>
      <c r="AN24" s="445"/>
      <c r="AO24" s="445"/>
      <c r="AP24" s="445"/>
      <c r="AQ24" s="445"/>
      <c r="AR24" s="446"/>
      <c r="AS24" s="444">
        <v>3145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10040099</v>
      </c>
      <c r="BO24" s="469"/>
      <c r="BP24" s="469"/>
      <c r="BQ24" s="469"/>
      <c r="BR24" s="469"/>
      <c r="BS24" s="469"/>
      <c r="BT24" s="469"/>
      <c r="BU24" s="470"/>
      <c r="BV24" s="468">
        <v>9919648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5850</v>
      </c>
      <c r="R25" s="445"/>
      <c r="S25" s="445"/>
      <c r="T25" s="445"/>
      <c r="U25" s="445"/>
      <c r="V25" s="446"/>
      <c r="W25" s="510"/>
      <c r="X25" s="501"/>
      <c r="Y25" s="502"/>
      <c r="Z25" s="441" t="s">
        <v>173</v>
      </c>
      <c r="AA25" s="442"/>
      <c r="AB25" s="442"/>
      <c r="AC25" s="442"/>
      <c r="AD25" s="442"/>
      <c r="AE25" s="442"/>
      <c r="AF25" s="442"/>
      <c r="AG25" s="443"/>
      <c r="AH25" s="444" t="s">
        <v>138</v>
      </c>
      <c r="AI25" s="445"/>
      <c r="AJ25" s="445"/>
      <c r="AK25" s="445"/>
      <c r="AL25" s="446"/>
      <c r="AM25" s="444" t="s">
        <v>129</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851794</v>
      </c>
      <c r="BO25" s="464"/>
      <c r="BP25" s="464"/>
      <c r="BQ25" s="464"/>
      <c r="BR25" s="464"/>
      <c r="BS25" s="464"/>
      <c r="BT25" s="464"/>
      <c r="BU25" s="465"/>
      <c r="BV25" s="463">
        <v>1322240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5080</v>
      </c>
      <c r="R26" s="445"/>
      <c r="S26" s="445"/>
      <c r="T26" s="445"/>
      <c r="U26" s="445"/>
      <c r="V26" s="446"/>
      <c r="W26" s="510"/>
      <c r="X26" s="501"/>
      <c r="Y26" s="502"/>
      <c r="Z26" s="441" t="s">
        <v>176</v>
      </c>
      <c r="AA26" s="523"/>
      <c r="AB26" s="523"/>
      <c r="AC26" s="523"/>
      <c r="AD26" s="523"/>
      <c r="AE26" s="523"/>
      <c r="AF26" s="523"/>
      <c r="AG26" s="524"/>
      <c r="AH26" s="444">
        <v>12</v>
      </c>
      <c r="AI26" s="445"/>
      <c r="AJ26" s="445"/>
      <c r="AK26" s="445"/>
      <c r="AL26" s="446"/>
      <c r="AM26" s="444">
        <v>40548</v>
      </c>
      <c r="AN26" s="445"/>
      <c r="AO26" s="445"/>
      <c r="AP26" s="445"/>
      <c r="AQ26" s="445"/>
      <c r="AR26" s="446"/>
      <c r="AS26" s="444">
        <v>3379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3280</v>
      </c>
      <c r="R27" s="445"/>
      <c r="S27" s="445"/>
      <c r="T27" s="445"/>
      <c r="U27" s="445"/>
      <c r="V27" s="446"/>
      <c r="W27" s="510"/>
      <c r="X27" s="501"/>
      <c r="Y27" s="502"/>
      <c r="Z27" s="441" t="s">
        <v>179</v>
      </c>
      <c r="AA27" s="442"/>
      <c r="AB27" s="442"/>
      <c r="AC27" s="442"/>
      <c r="AD27" s="442"/>
      <c r="AE27" s="442"/>
      <c r="AF27" s="442"/>
      <c r="AG27" s="443"/>
      <c r="AH27" s="444" t="s">
        <v>138</v>
      </c>
      <c r="AI27" s="445"/>
      <c r="AJ27" s="445"/>
      <c r="AK27" s="445"/>
      <c r="AL27" s="446"/>
      <c r="AM27" s="444" t="s">
        <v>138</v>
      </c>
      <c r="AN27" s="445"/>
      <c r="AO27" s="445"/>
      <c r="AP27" s="445"/>
      <c r="AQ27" s="445"/>
      <c r="AR27" s="446"/>
      <c r="AS27" s="444" t="s">
        <v>138</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802919</v>
      </c>
      <c r="BO27" s="472"/>
      <c r="BP27" s="472"/>
      <c r="BQ27" s="472"/>
      <c r="BR27" s="472"/>
      <c r="BS27" s="472"/>
      <c r="BT27" s="472"/>
      <c r="BU27" s="473"/>
      <c r="BV27" s="471">
        <v>802854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2810</v>
      </c>
      <c r="R28" s="445"/>
      <c r="S28" s="445"/>
      <c r="T28" s="445"/>
      <c r="U28" s="445"/>
      <c r="V28" s="446"/>
      <c r="W28" s="510"/>
      <c r="X28" s="501"/>
      <c r="Y28" s="502"/>
      <c r="Z28" s="441" t="s">
        <v>182</v>
      </c>
      <c r="AA28" s="442"/>
      <c r="AB28" s="442"/>
      <c r="AC28" s="442"/>
      <c r="AD28" s="442"/>
      <c r="AE28" s="442"/>
      <c r="AF28" s="442"/>
      <c r="AG28" s="443"/>
      <c r="AH28" s="444" t="s">
        <v>138</v>
      </c>
      <c r="AI28" s="445"/>
      <c r="AJ28" s="445"/>
      <c r="AK28" s="445"/>
      <c r="AL28" s="446"/>
      <c r="AM28" s="444" t="s">
        <v>138</v>
      </c>
      <c r="AN28" s="445"/>
      <c r="AO28" s="445"/>
      <c r="AP28" s="445"/>
      <c r="AQ28" s="445"/>
      <c r="AR28" s="446"/>
      <c r="AS28" s="444" t="s">
        <v>129</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1543790</v>
      </c>
      <c r="BO28" s="464"/>
      <c r="BP28" s="464"/>
      <c r="BQ28" s="464"/>
      <c r="BR28" s="464"/>
      <c r="BS28" s="464"/>
      <c r="BT28" s="464"/>
      <c r="BU28" s="465"/>
      <c r="BV28" s="463">
        <v>1443422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2630</v>
      </c>
      <c r="R29" s="445"/>
      <c r="S29" s="445"/>
      <c r="T29" s="445"/>
      <c r="U29" s="445"/>
      <c r="V29" s="446"/>
      <c r="W29" s="511"/>
      <c r="X29" s="512"/>
      <c r="Y29" s="513"/>
      <c r="Z29" s="441" t="s">
        <v>185</v>
      </c>
      <c r="AA29" s="442"/>
      <c r="AB29" s="442"/>
      <c r="AC29" s="442"/>
      <c r="AD29" s="442"/>
      <c r="AE29" s="442"/>
      <c r="AF29" s="442"/>
      <c r="AG29" s="443"/>
      <c r="AH29" s="444">
        <v>197</v>
      </c>
      <c r="AI29" s="445"/>
      <c r="AJ29" s="445"/>
      <c r="AK29" s="445"/>
      <c r="AL29" s="446"/>
      <c r="AM29" s="444">
        <v>619565</v>
      </c>
      <c r="AN29" s="445"/>
      <c r="AO29" s="445"/>
      <c r="AP29" s="445"/>
      <c r="AQ29" s="445"/>
      <c r="AR29" s="446"/>
      <c r="AS29" s="444">
        <v>3145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713697</v>
      </c>
      <c r="BO29" s="469"/>
      <c r="BP29" s="469"/>
      <c r="BQ29" s="469"/>
      <c r="BR29" s="469"/>
      <c r="BS29" s="469"/>
      <c r="BT29" s="469"/>
      <c r="BU29" s="470"/>
      <c r="BV29" s="468">
        <v>613541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3196235</v>
      </c>
      <c r="BO30" s="472"/>
      <c r="BP30" s="472"/>
      <c r="BQ30" s="472"/>
      <c r="BR30" s="472"/>
      <c r="BS30" s="472"/>
      <c r="BT30" s="472"/>
      <c r="BU30" s="473"/>
      <c r="BV30" s="471">
        <v>2579573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199</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飯山市国民健康保険特別会計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飯山市水道事業会計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飯山市簡易水道特別会計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岳北広域行政組合一般会計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テレビ飯山</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飯山市福祉企業センター特別会計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飯山市介護保険特別会計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飯山市公共下水道事業特別会計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北信広域連合一般会計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飯山市土地開発公社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飯山市ケーブルテレビ事業特別会計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飯山市後期高齢者医療特別会計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飯山市特定環境保全公共下水道事業特別会計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北信広域連合養護老人ホーム事業特別会計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飯山市駐車場事業特別会計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IF('各会計、関係団体の財政状況及び健全化判断比率'!B36="","",'各会計、関係団体の財政状況及び健全化判断比率'!B36)</f>
        <v>飯山市農業集落排水事業特別会計</v>
      </c>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北信広域連合特別養護老人ホーム事業特別会計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長野県後期高齢者医療広域連合一般会計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長野県後期高齢者医療広域連合後期高齢者医療特別会計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長野県民交通災害共済組合一般会計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長野県市町村自治振興組合一般会計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長野県地方税滞納整理機構一般会計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6UpIlZkHHinbFOo4GedGbYNFUAZ7Si111bdojVk3WlraRZ2sW5LUIua5wJ+VpXd0PO379/C23pik+4webS4mg==" saltValue="vU6nHyTotJ67tU5TJxN+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v>7.8</v>
      </c>
      <c r="G34" s="33">
        <v>10.88</v>
      </c>
      <c r="H34" s="33">
        <v>12.17</v>
      </c>
      <c r="I34" s="33">
        <v>13.66</v>
      </c>
      <c r="J34" s="34">
        <v>14.12</v>
      </c>
      <c r="K34" s="22"/>
      <c r="L34" s="22"/>
      <c r="M34" s="22"/>
      <c r="N34" s="22"/>
      <c r="O34" s="22"/>
      <c r="P34" s="22"/>
    </row>
    <row r="35" spans="1:16" ht="39" customHeight="1" x14ac:dyDescent="0.15">
      <c r="A35" s="22"/>
      <c r="B35" s="35"/>
      <c r="C35" s="1244" t="s">
        <v>568</v>
      </c>
      <c r="D35" s="1245"/>
      <c r="E35" s="1246"/>
      <c r="F35" s="36">
        <v>10.050000000000001</v>
      </c>
      <c r="G35" s="37">
        <v>10.47</v>
      </c>
      <c r="H35" s="37">
        <v>9.3800000000000008</v>
      </c>
      <c r="I35" s="37">
        <v>11.01</v>
      </c>
      <c r="J35" s="38">
        <v>9.61</v>
      </c>
      <c r="K35" s="22"/>
      <c r="L35" s="22"/>
      <c r="M35" s="22"/>
      <c r="N35" s="22"/>
      <c r="O35" s="22"/>
      <c r="P35" s="22"/>
    </row>
    <row r="36" spans="1:16" ht="39" customHeight="1" x14ac:dyDescent="0.15">
      <c r="A36" s="22"/>
      <c r="B36" s="35"/>
      <c r="C36" s="1244" t="s">
        <v>569</v>
      </c>
      <c r="D36" s="1245"/>
      <c r="E36" s="1246"/>
      <c r="F36" s="36">
        <v>0.26</v>
      </c>
      <c r="G36" s="37">
        <v>0.16</v>
      </c>
      <c r="H36" s="37">
        <v>0.27</v>
      </c>
      <c r="I36" s="37">
        <v>0.23</v>
      </c>
      <c r="J36" s="38">
        <v>0.74</v>
      </c>
      <c r="K36" s="22"/>
      <c r="L36" s="22"/>
      <c r="M36" s="22"/>
      <c r="N36" s="22"/>
      <c r="O36" s="22"/>
      <c r="P36" s="22"/>
    </row>
    <row r="37" spans="1:16" ht="39" customHeight="1" x14ac:dyDescent="0.15">
      <c r="A37" s="22"/>
      <c r="B37" s="35"/>
      <c r="C37" s="1244" t="s">
        <v>570</v>
      </c>
      <c r="D37" s="1245"/>
      <c r="E37" s="1246"/>
      <c r="F37" s="36">
        <v>0.06</v>
      </c>
      <c r="G37" s="37">
        <v>0.47</v>
      </c>
      <c r="H37" s="37">
        <v>0.04</v>
      </c>
      <c r="I37" s="37">
        <v>0.08</v>
      </c>
      <c r="J37" s="38">
        <v>0.47</v>
      </c>
      <c r="K37" s="22"/>
      <c r="L37" s="22"/>
      <c r="M37" s="22"/>
      <c r="N37" s="22"/>
      <c r="O37" s="22"/>
      <c r="P37" s="22"/>
    </row>
    <row r="38" spans="1:16" ht="39" customHeight="1" x14ac:dyDescent="0.15">
      <c r="A38" s="22"/>
      <c r="B38" s="35"/>
      <c r="C38" s="1244" t="s">
        <v>571</v>
      </c>
      <c r="D38" s="1245"/>
      <c r="E38" s="1246"/>
      <c r="F38" s="36">
        <v>0.05</v>
      </c>
      <c r="G38" s="37">
        <v>0.16</v>
      </c>
      <c r="H38" s="37">
        <v>0.27</v>
      </c>
      <c r="I38" s="37">
        <v>0.23</v>
      </c>
      <c r="J38" s="38">
        <v>0.32</v>
      </c>
      <c r="K38" s="22"/>
      <c r="L38" s="22"/>
      <c r="M38" s="22"/>
      <c r="N38" s="22"/>
      <c r="O38" s="22"/>
      <c r="P38" s="22"/>
    </row>
    <row r="39" spans="1:16" ht="39" customHeight="1" x14ac:dyDescent="0.15">
      <c r="A39" s="22"/>
      <c r="B39" s="35"/>
      <c r="C39" s="1244" t="s">
        <v>572</v>
      </c>
      <c r="D39" s="1245"/>
      <c r="E39" s="1246"/>
      <c r="F39" s="36">
        <v>0.09</v>
      </c>
      <c r="G39" s="37">
        <v>0.17</v>
      </c>
      <c r="H39" s="37">
        <v>0.14000000000000001</v>
      </c>
      <c r="I39" s="37">
        <v>7.0000000000000007E-2</v>
      </c>
      <c r="J39" s="38">
        <v>0.24</v>
      </c>
      <c r="K39" s="22"/>
      <c r="L39" s="22"/>
      <c r="M39" s="22"/>
      <c r="N39" s="22"/>
      <c r="O39" s="22"/>
      <c r="P39" s="22"/>
    </row>
    <row r="40" spans="1:16" ht="39" customHeight="1" x14ac:dyDescent="0.15">
      <c r="A40" s="22"/>
      <c r="B40" s="35"/>
      <c r="C40" s="1244" t="s">
        <v>573</v>
      </c>
      <c r="D40" s="1245"/>
      <c r="E40" s="1246"/>
      <c r="F40" s="36">
        <v>0.53</v>
      </c>
      <c r="G40" s="37">
        <v>0.81</v>
      </c>
      <c r="H40" s="37">
        <v>1.06</v>
      </c>
      <c r="I40" s="37">
        <v>1.05</v>
      </c>
      <c r="J40" s="38">
        <v>0.22</v>
      </c>
      <c r="K40" s="22"/>
      <c r="L40" s="22"/>
      <c r="M40" s="22"/>
      <c r="N40" s="22"/>
      <c r="O40" s="22"/>
      <c r="P40" s="22"/>
    </row>
    <row r="41" spans="1:16" ht="39" customHeight="1" x14ac:dyDescent="0.15">
      <c r="A41" s="22"/>
      <c r="B41" s="35"/>
      <c r="C41" s="1244" t="s">
        <v>574</v>
      </c>
      <c r="D41" s="1245"/>
      <c r="E41" s="1246"/>
      <c r="F41" s="36">
        <v>0.06</v>
      </c>
      <c r="G41" s="37">
        <v>7.0000000000000007E-2</v>
      </c>
      <c r="H41" s="37">
        <v>0.08</v>
      </c>
      <c r="I41" s="37">
        <v>0.03</v>
      </c>
      <c r="J41" s="38">
        <v>0.1</v>
      </c>
      <c r="K41" s="22"/>
      <c r="L41" s="22"/>
      <c r="M41" s="22"/>
      <c r="N41" s="22"/>
      <c r="O41" s="22"/>
      <c r="P41" s="22"/>
    </row>
    <row r="42" spans="1:16" ht="39" customHeight="1" x14ac:dyDescent="0.15">
      <c r="A42" s="22"/>
      <c r="B42" s="39"/>
      <c r="C42" s="1244" t="s">
        <v>575</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576</v>
      </c>
      <c r="D43" s="1248"/>
      <c r="E43" s="1249"/>
      <c r="F43" s="41">
        <v>1.74</v>
      </c>
      <c r="G43" s="42">
        <v>0.2</v>
      </c>
      <c r="H43" s="42">
        <v>0.12</v>
      </c>
      <c r="I43" s="42">
        <v>0.13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xOaSA+mYp+K1p4worzBTcth2gcEKOt7y1vKwAYBcPa3Qjg/BUIjtKI9+GBPWzf86Cw6RM0eoQmsT0BwuRClw==" saltValue="ydfm+k6jEnGnCn9U8Pun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1046</v>
      </c>
      <c r="L45" s="60">
        <v>1091</v>
      </c>
      <c r="M45" s="60">
        <v>1132</v>
      </c>
      <c r="N45" s="60">
        <v>1395</v>
      </c>
      <c r="O45" s="61">
        <v>1528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920</v>
      </c>
      <c r="L48" s="64">
        <v>935</v>
      </c>
      <c r="M48" s="64">
        <v>932</v>
      </c>
      <c r="N48" s="64">
        <v>851</v>
      </c>
      <c r="O48" s="65">
        <v>811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159</v>
      </c>
      <c r="L49" s="64">
        <v>182</v>
      </c>
      <c r="M49" s="64">
        <v>200</v>
      </c>
      <c r="N49" s="64">
        <v>202</v>
      </c>
      <c r="O49" s="65">
        <v>187</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v>0</v>
      </c>
      <c r="N50" s="64">
        <v>0</v>
      </c>
      <c r="O50" s="65" t="s">
        <v>519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1418</v>
      </c>
      <c r="L52" s="64">
        <v>1438</v>
      </c>
      <c r="M52" s="64">
        <v>1504</v>
      </c>
      <c r="N52" s="64">
        <v>1653</v>
      </c>
      <c r="O52" s="65">
        <v>1749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707</v>
      </c>
      <c r="L53" s="69">
        <v>770</v>
      </c>
      <c r="M53" s="69">
        <v>760</v>
      </c>
      <c r="N53" s="69">
        <v>795</v>
      </c>
      <c r="O53" s="70">
        <v>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600</v>
      </c>
      <c r="L57" s="84" t="s">
        <v>600</v>
      </c>
      <c r="M57" s="84" t="s">
        <v>600</v>
      </c>
      <c r="N57" s="84" t="s">
        <v>600</v>
      </c>
      <c r="O57" s="85" t="s">
        <v>600</v>
      </c>
    </row>
    <row r="58" spans="1:21" ht="31.5" customHeight="1" thickBot="1" x14ac:dyDescent="0.2">
      <c r="B58" s="1262"/>
      <c r="C58" s="1263"/>
      <c r="D58" s="1267" t="s">
        <v>27</v>
      </c>
      <c r="E58" s="1268"/>
      <c r="F58" s="1268"/>
      <c r="G58" s="1268"/>
      <c r="H58" s="1268"/>
      <c r="I58" s="1268"/>
      <c r="J58" s="1269"/>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ZpbtjdnOb6+zTDIgo79x6imAiWGlrUOsdjIJRm1cCnNaYmKu91o7cb/9M9A9cQpVWPAhM/ODE517zFq4vcRg==" saltValue="Vf8Kja4EeMM4mk0rCPC+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5"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0" t="s">
        <v>30</v>
      </c>
      <c r="C41" s="1291"/>
      <c r="D41" s="102"/>
      <c r="E41" s="1292" t="s">
        <v>31</v>
      </c>
      <c r="F41" s="1292"/>
      <c r="G41" s="1292"/>
      <c r="H41" s="1293"/>
      <c r="I41" s="103">
        <v>12247</v>
      </c>
      <c r="J41" s="104">
        <v>12437</v>
      </c>
      <c r="K41" s="104">
        <v>12566</v>
      </c>
      <c r="L41" s="104">
        <v>13085</v>
      </c>
      <c r="M41" s="105">
        <v>13326</v>
      </c>
    </row>
    <row r="42" spans="2:13" ht="27.75" customHeight="1" x14ac:dyDescent="0.15">
      <c r="B42" s="1280"/>
      <c r="C42" s="1281"/>
      <c r="D42" s="106"/>
      <c r="E42" s="1284" t="s">
        <v>32</v>
      </c>
      <c r="F42" s="1284"/>
      <c r="G42" s="1284"/>
      <c r="H42" s="1285"/>
      <c r="I42" s="107">
        <v>986</v>
      </c>
      <c r="J42" s="108">
        <v>803</v>
      </c>
      <c r="K42" s="108">
        <v>748</v>
      </c>
      <c r="L42" s="108">
        <v>658</v>
      </c>
      <c r="M42" s="109">
        <v>574</v>
      </c>
    </row>
    <row r="43" spans="2:13" ht="27.75" customHeight="1" x14ac:dyDescent="0.15">
      <c r="B43" s="1280"/>
      <c r="C43" s="1281"/>
      <c r="D43" s="106"/>
      <c r="E43" s="1284" t="s">
        <v>33</v>
      </c>
      <c r="F43" s="1284"/>
      <c r="G43" s="1284"/>
      <c r="H43" s="1285"/>
      <c r="I43" s="107">
        <v>8874</v>
      </c>
      <c r="J43" s="108">
        <v>8248</v>
      </c>
      <c r="K43" s="108">
        <v>7759</v>
      </c>
      <c r="L43" s="108">
        <v>7399</v>
      </c>
      <c r="M43" s="109">
        <v>6996</v>
      </c>
    </row>
    <row r="44" spans="2:13" ht="27.75" customHeight="1" x14ac:dyDescent="0.15">
      <c r="B44" s="1280"/>
      <c r="C44" s="1281"/>
      <c r="D44" s="106"/>
      <c r="E44" s="1284" t="s">
        <v>34</v>
      </c>
      <c r="F44" s="1284"/>
      <c r="G44" s="1284"/>
      <c r="H44" s="1285"/>
      <c r="I44" s="107">
        <v>1599</v>
      </c>
      <c r="J44" s="108">
        <v>1400</v>
      </c>
      <c r="K44" s="108">
        <v>1188</v>
      </c>
      <c r="L44" s="108">
        <v>987</v>
      </c>
      <c r="M44" s="109">
        <v>797</v>
      </c>
    </row>
    <row r="45" spans="2:13" ht="27.75" customHeight="1" x14ac:dyDescent="0.15">
      <c r="B45" s="1280"/>
      <c r="C45" s="1281"/>
      <c r="D45" s="106"/>
      <c r="E45" s="1284" t="s">
        <v>35</v>
      </c>
      <c r="F45" s="1284"/>
      <c r="G45" s="1284"/>
      <c r="H45" s="1285"/>
      <c r="I45" s="107">
        <v>2091</v>
      </c>
      <c r="J45" s="108">
        <v>2024</v>
      </c>
      <c r="K45" s="108">
        <v>1963</v>
      </c>
      <c r="L45" s="108">
        <v>1987</v>
      </c>
      <c r="M45" s="109">
        <v>1926</v>
      </c>
    </row>
    <row r="46" spans="2:13" ht="27.75" customHeight="1" x14ac:dyDescent="0.15">
      <c r="B46" s="1280"/>
      <c r="C46" s="1281"/>
      <c r="D46" s="110"/>
      <c r="E46" s="1284" t="s">
        <v>36</v>
      </c>
      <c r="F46" s="1284"/>
      <c r="G46" s="1284"/>
      <c r="H46" s="1285"/>
      <c r="I46" s="107" t="s">
        <v>519</v>
      </c>
      <c r="J46" s="108" t="s">
        <v>519</v>
      </c>
      <c r="K46" s="108" t="s">
        <v>519</v>
      </c>
      <c r="L46" s="108" t="s">
        <v>519</v>
      </c>
      <c r="M46" s="109" t="s">
        <v>519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4632</v>
      </c>
      <c r="J50" s="108">
        <v>4847</v>
      </c>
      <c r="K50" s="108">
        <v>4948</v>
      </c>
      <c r="L50" s="108">
        <v>5064</v>
      </c>
      <c r="M50" s="109">
        <v>5958</v>
      </c>
    </row>
    <row r="51" spans="2:13" ht="27.75" customHeight="1" x14ac:dyDescent="0.15">
      <c r="B51" s="1280"/>
      <c r="C51" s="1281"/>
      <c r="D51" s="106"/>
      <c r="E51" s="1284" t="s">
        <v>42</v>
      </c>
      <c r="F51" s="1284"/>
      <c r="G51" s="1284"/>
      <c r="H51" s="1285"/>
      <c r="I51" s="107">
        <v>998</v>
      </c>
      <c r="J51" s="108">
        <v>891</v>
      </c>
      <c r="K51" s="108">
        <v>970</v>
      </c>
      <c r="L51" s="108">
        <v>938</v>
      </c>
      <c r="M51" s="109">
        <v>878</v>
      </c>
    </row>
    <row r="52" spans="2:13" ht="27.75" customHeight="1" x14ac:dyDescent="0.15">
      <c r="B52" s="1282"/>
      <c r="C52" s="1283"/>
      <c r="D52" s="106"/>
      <c r="E52" s="1284" t="s">
        <v>43</v>
      </c>
      <c r="F52" s="1284"/>
      <c r="G52" s="1284"/>
      <c r="H52" s="1285"/>
      <c r="I52" s="107">
        <v>17369</v>
      </c>
      <c r="J52" s="108">
        <v>17258</v>
      </c>
      <c r="K52" s="108">
        <v>17090</v>
      </c>
      <c r="L52" s="108">
        <v>17017</v>
      </c>
      <c r="M52" s="109">
        <v>17029</v>
      </c>
    </row>
    <row r="53" spans="2:13" ht="27.75" customHeight="1" thickBot="1" x14ac:dyDescent="0.2">
      <c r="B53" s="1286" t="s">
        <v>44</v>
      </c>
      <c r="C53" s="1287"/>
      <c r="D53" s="113"/>
      <c r="E53" s="1288" t="s">
        <v>45</v>
      </c>
      <c r="F53" s="1288"/>
      <c r="G53" s="1288"/>
      <c r="H53" s="1289"/>
      <c r="I53" s="114">
        <v>2797</v>
      </c>
      <c r="J53" s="115">
        <v>1917</v>
      </c>
      <c r="K53" s="115">
        <v>1215</v>
      </c>
      <c r="L53" s="115">
        <v>1096</v>
      </c>
      <c r="M53" s="116">
        <v>-246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f9HO7Oz9X4jliyLkumuR1CtQYFRfXZKvinZY2npCkynbiBGGwsdTXCmLueb8SF4my/QoTiUT+pDY9a89nJCXQ==" saltValue="0DqFsFMzitSa5YozC++L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1541</v>
      </c>
      <c r="G55" s="128">
        <v>1443</v>
      </c>
      <c r="H55" s="129">
        <v>1544</v>
      </c>
    </row>
    <row r="56" spans="2:8" ht="52.5" customHeight="1" x14ac:dyDescent="0.15">
      <c r="B56" s="130"/>
      <c r="C56" s="1307" t="s">
        <v>49</v>
      </c>
      <c r="D56" s="1307"/>
      <c r="E56" s="1308"/>
      <c r="F56" s="131">
        <v>613</v>
      </c>
      <c r="G56" s="131">
        <v>614</v>
      </c>
      <c r="H56" s="132">
        <v>714</v>
      </c>
    </row>
    <row r="57" spans="2:8" ht="53.25" customHeight="1" x14ac:dyDescent="0.15">
      <c r="B57" s="130"/>
      <c r="C57" s="1309" t="s">
        <v>50</v>
      </c>
      <c r="D57" s="1309"/>
      <c r="E57" s="1310"/>
      <c r="F57" s="133">
        <v>2373</v>
      </c>
      <c r="G57" s="133">
        <v>2580</v>
      </c>
      <c r="H57" s="134">
        <v>3196</v>
      </c>
    </row>
    <row r="58" spans="2:8" ht="45.75" customHeight="1" x14ac:dyDescent="0.15">
      <c r="B58" s="135"/>
      <c r="C58" s="1297" t="s">
        <v>596</v>
      </c>
      <c r="D58" s="1298"/>
      <c r="E58" s="1299"/>
      <c r="F58" s="136">
        <v>1184</v>
      </c>
      <c r="G58" s="136">
        <v>1461</v>
      </c>
      <c r="H58" s="137">
        <v>1780</v>
      </c>
    </row>
    <row r="59" spans="2:8" ht="45.75" customHeight="1" x14ac:dyDescent="0.15">
      <c r="B59" s="135"/>
      <c r="C59" s="1297" t="s">
        <v>597</v>
      </c>
      <c r="D59" s="1298"/>
      <c r="E59" s="1299"/>
      <c r="F59" s="136">
        <v>151</v>
      </c>
      <c r="G59" s="136">
        <v>151</v>
      </c>
      <c r="H59" s="137">
        <v>251</v>
      </c>
    </row>
    <row r="60" spans="2:8" ht="45.75" customHeight="1" x14ac:dyDescent="0.15">
      <c r="B60" s="135"/>
      <c r="C60" s="1297" t="s">
        <v>598</v>
      </c>
      <c r="D60" s="1298"/>
      <c r="E60" s="1299"/>
      <c r="F60" s="136">
        <v>240</v>
      </c>
      <c r="G60" s="136">
        <v>239</v>
      </c>
      <c r="H60" s="137">
        <v>244</v>
      </c>
    </row>
    <row r="61" spans="2:8" ht="45.75" customHeight="1" x14ac:dyDescent="0.15">
      <c r="B61" s="135"/>
      <c r="C61" s="1297" t="s">
        <v>601</v>
      </c>
      <c r="D61" s="1298"/>
      <c r="E61" s="1299"/>
      <c r="F61" s="136">
        <v>200</v>
      </c>
      <c r="G61" s="136">
        <v>134</v>
      </c>
      <c r="H61" s="137">
        <v>219</v>
      </c>
    </row>
    <row r="62" spans="2:8" ht="45.75" customHeight="1" thickBot="1" x14ac:dyDescent="0.2">
      <c r="B62" s="138"/>
      <c r="C62" s="1300" t="s">
        <v>599</v>
      </c>
      <c r="D62" s="1301"/>
      <c r="E62" s="1302"/>
      <c r="F62" s="139">
        <v>214</v>
      </c>
      <c r="G62" s="139">
        <v>214</v>
      </c>
      <c r="H62" s="140">
        <v>214</v>
      </c>
    </row>
    <row r="63" spans="2:8" ht="52.5" customHeight="1" thickBot="1" x14ac:dyDescent="0.2">
      <c r="B63" s="141"/>
      <c r="C63" s="1303" t="s">
        <v>51</v>
      </c>
      <c r="D63" s="1303"/>
      <c r="E63" s="1304"/>
      <c r="F63" s="142">
        <v>4527</v>
      </c>
      <c r="G63" s="142">
        <v>4637</v>
      </c>
      <c r="H63" s="143">
        <v>5454</v>
      </c>
    </row>
    <row r="64" spans="2:8" ht="15" customHeight="1" x14ac:dyDescent="0.15"/>
  </sheetData>
  <sheetProtection algorithmName="SHA-512" hashValue="LC39kPR6gMzrXRkwVRzze/gcA0CQptmEbV8aKCRFiBZsQkSjeexnuzIQQHc3BmEA46qEWDCzuBQksWwp6WpPTw==" saltValue="xF9H4iDoxfsYzjSOx41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4DD1-4F9F-4386-90BC-EAB37536BCED}">
  <sheetPr>
    <pageSetUpPr fitToPage="1"/>
  </sheetPr>
  <dimension ref="A1:WZM160"/>
  <sheetViews>
    <sheetView showGridLines="0" topLeftCell="B58"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606</v>
      </c>
      <c r="AO51" s="1316"/>
      <c r="AP51" s="1316"/>
      <c r="AQ51" s="1316"/>
      <c r="AR51" s="1316"/>
      <c r="AS51" s="1316"/>
      <c r="AT51" s="1316"/>
      <c r="AU51" s="1316"/>
      <c r="AV51" s="1316"/>
      <c r="AW51" s="1316"/>
      <c r="AX51" s="1316"/>
      <c r="AY51" s="1316"/>
      <c r="AZ51" s="1316"/>
      <c r="BA51" s="1316"/>
      <c r="BB51" s="1316" t="s">
        <v>607</v>
      </c>
      <c r="BC51" s="1316"/>
      <c r="BD51" s="1316"/>
      <c r="BE51" s="1316"/>
      <c r="BF51" s="1316"/>
      <c r="BG51" s="1316"/>
      <c r="BH51" s="1316"/>
      <c r="BI51" s="1316"/>
      <c r="BJ51" s="1316"/>
      <c r="BK51" s="1316"/>
      <c r="BL51" s="1316"/>
      <c r="BM51" s="1316"/>
      <c r="BN51" s="1316"/>
      <c r="BO51" s="1316"/>
      <c r="BP51" s="1313">
        <v>43.6</v>
      </c>
      <c r="BQ51" s="1313"/>
      <c r="BR51" s="1313"/>
      <c r="BS51" s="1313"/>
      <c r="BT51" s="1313"/>
      <c r="BU51" s="1313"/>
      <c r="BV51" s="1313"/>
      <c r="BW51" s="1313"/>
      <c r="BX51" s="1313">
        <v>30.2</v>
      </c>
      <c r="BY51" s="1313"/>
      <c r="BZ51" s="1313"/>
      <c r="CA51" s="1313"/>
      <c r="CB51" s="1313"/>
      <c r="CC51" s="1313"/>
      <c r="CD51" s="1313"/>
      <c r="CE51" s="1313"/>
      <c r="CF51" s="1313">
        <v>19</v>
      </c>
      <c r="CG51" s="1313"/>
      <c r="CH51" s="1313"/>
      <c r="CI51" s="1313"/>
      <c r="CJ51" s="1313"/>
      <c r="CK51" s="1313"/>
      <c r="CL51" s="1313"/>
      <c r="CM51" s="1313"/>
      <c r="CN51" s="1313">
        <v>17.2</v>
      </c>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608</v>
      </c>
      <c r="BC53" s="1316"/>
      <c r="BD53" s="1316"/>
      <c r="BE53" s="1316"/>
      <c r="BF53" s="1316"/>
      <c r="BG53" s="1316"/>
      <c r="BH53" s="1316"/>
      <c r="BI53" s="1316"/>
      <c r="BJ53" s="1316"/>
      <c r="BK53" s="1316"/>
      <c r="BL53" s="1316"/>
      <c r="BM53" s="1316"/>
      <c r="BN53" s="1316"/>
      <c r="BO53" s="1316"/>
      <c r="BP53" s="1313">
        <v>69.599999999999994</v>
      </c>
      <c r="BQ53" s="1313"/>
      <c r="BR53" s="1313"/>
      <c r="BS53" s="1313"/>
      <c r="BT53" s="1313"/>
      <c r="BU53" s="1313"/>
      <c r="BV53" s="1313"/>
      <c r="BW53" s="1313"/>
      <c r="BX53" s="1313">
        <v>71.099999999999994</v>
      </c>
      <c r="BY53" s="1313"/>
      <c r="BZ53" s="1313"/>
      <c r="CA53" s="1313"/>
      <c r="CB53" s="1313"/>
      <c r="CC53" s="1313"/>
      <c r="CD53" s="1313"/>
      <c r="CE53" s="1313"/>
      <c r="CF53" s="1313">
        <v>72.2</v>
      </c>
      <c r="CG53" s="1313"/>
      <c r="CH53" s="1313"/>
      <c r="CI53" s="1313"/>
      <c r="CJ53" s="1313"/>
      <c r="CK53" s="1313"/>
      <c r="CL53" s="1313"/>
      <c r="CM53" s="1313"/>
      <c r="CN53" s="1313">
        <v>73.2</v>
      </c>
      <c r="CO53" s="1313"/>
      <c r="CP53" s="1313"/>
      <c r="CQ53" s="1313"/>
      <c r="CR53" s="1313"/>
      <c r="CS53" s="1313"/>
      <c r="CT53" s="1313"/>
      <c r="CU53" s="1313"/>
      <c r="CV53" s="1313">
        <v>74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609</v>
      </c>
      <c r="AO55" s="1317"/>
      <c r="AP55" s="1317"/>
      <c r="AQ55" s="1317"/>
      <c r="AR55" s="1317"/>
      <c r="AS55" s="1317"/>
      <c r="AT55" s="1317"/>
      <c r="AU55" s="1317"/>
      <c r="AV55" s="1317"/>
      <c r="AW55" s="1317"/>
      <c r="AX55" s="1317"/>
      <c r="AY55" s="1317"/>
      <c r="AZ55" s="1317"/>
      <c r="BA55" s="1317"/>
      <c r="BB55" s="1316" t="s">
        <v>607</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608</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606</v>
      </c>
      <c r="AO73" s="1316"/>
      <c r="AP73" s="1316"/>
      <c r="AQ73" s="1316"/>
      <c r="AR73" s="1316"/>
      <c r="AS73" s="1316"/>
      <c r="AT73" s="1316"/>
      <c r="AU73" s="1316"/>
      <c r="AV73" s="1316"/>
      <c r="AW73" s="1316"/>
      <c r="AX73" s="1316"/>
      <c r="AY73" s="1316"/>
      <c r="AZ73" s="1316"/>
      <c r="BA73" s="1316"/>
      <c r="BB73" s="1316" t="s">
        <v>607</v>
      </c>
      <c r="BC73" s="1316"/>
      <c r="BD73" s="1316"/>
      <c r="BE73" s="1316"/>
      <c r="BF73" s="1316"/>
      <c r="BG73" s="1316"/>
      <c r="BH73" s="1316"/>
      <c r="BI73" s="1316"/>
      <c r="BJ73" s="1316"/>
      <c r="BK73" s="1316"/>
      <c r="BL73" s="1316"/>
      <c r="BM73" s="1316"/>
      <c r="BN73" s="1316"/>
      <c r="BO73" s="1316"/>
      <c r="BP73" s="1313">
        <v>43.6</v>
      </c>
      <c r="BQ73" s="1313"/>
      <c r="BR73" s="1313"/>
      <c r="BS73" s="1313"/>
      <c r="BT73" s="1313"/>
      <c r="BU73" s="1313"/>
      <c r="BV73" s="1313"/>
      <c r="BW73" s="1313"/>
      <c r="BX73" s="1313">
        <v>30.2</v>
      </c>
      <c r="BY73" s="1313"/>
      <c r="BZ73" s="1313"/>
      <c r="CA73" s="1313"/>
      <c r="CB73" s="1313"/>
      <c r="CC73" s="1313"/>
      <c r="CD73" s="1313"/>
      <c r="CE73" s="1313"/>
      <c r="CF73" s="1313">
        <v>19</v>
      </c>
      <c r="CG73" s="1313"/>
      <c r="CH73" s="1313"/>
      <c r="CI73" s="1313"/>
      <c r="CJ73" s="1313"/>
      <c r="CK73" s="1313"/>
      <c r="CL73" s="1313"/>
      <c r="CM73" s="1313"/>
      <c r="CN73" s="1313">
        <v>17.2</v>
      </c>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611</v>
      </c>
      <c r="BC75" s="1316"/>
      <c r="BD75" s="1316"/>
      <c r="BE75" s="1316"/>
      <c r="BF75" s="1316"/>
      <c r="BG75" s="1316"/>
      <c r="BH75" s="1316"/>
      <c r="BI75" s="1316"/>
      <c r="BJ75" s="1316"/>
      <c r="BK75" s="1316"/>
      <c r="BL75" s="1316"/>
      <c r="BM75" s="1316"/>
      <c r="BN75" s="1316"/>
      <c r="BO75" s="1316"/>
      <c r="BP75" s="1313">
        <v>10.7</v>
      </c>
      <c r="BQ75" s="1313"/>
      <c r="BR75" s="1313"/>
      <c r="BS75" s="1313"/>
      <c r="BT75" s="1313"/>
      <c r="BU75" s="1313"/>
      <c r="BV75" s="1313"/>
      <c r="BW75" s="1313"/>
      <c r="BX75" s="1313">
        <v>11.2</v>
      </c>
      <c r="BY75" s="1313"/>
      <c r="BZ75" s="1313"/>
      <c r="CA75" s="1313"/>
      <c r="CB75" s="1313"/>
      <c r="CC75" s="1313"/>
      <c r="CD75" s="1313"/>
      <c r="CE75" s="1313"/>
      <c r="CF75" s="1313">
        <v>11.7</v>
      </c>
      <c r="CG75" s="1313"/>
      <c r="CH75" s="1313"/>
      <c r="CI75" s="1313"/>
      <c r="CJ75" s="1313"/>
      <c r="CK75" s="1313"/>
      <c r="CL75" s="1313"/>
      <c r="CM75" s="1313"/>
      <c r="CN75" s="1313">
        <v>12.2</v>
      </c>
      <c r="CO75" s="1313"/>
      <c r="CP75" s="1313"/>
      <c r="CQ75" s="1313"/>
      <c r="CR75" s="1313"/>
      <c r="CS75" s="1313"/>
      <c r="CT75" s="1313"/>
      <c r="CU75" s="1313"/>
      <c r="CV75" s="1313">
        <v>12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609</v>
      </c>
      <c r="AO77" s="1317"/>
      <c r="AP77" s="1317"/>
      <c r="AQ77" s="1317"/>
      <c r="AR77" s="1317"/>
      <c r="AS77" s="1317"/>
      <c r="AT77" s="1317"/>
      <c r="AU77" s="1317"/>
      <c r="AV77" s="1317"/>
      <c r="AW77" s="1317"/>
      <c r="AX77" s="1317"/>
      <c r="AY77" s="1317"/>
      <c r="AZ77" s="1317"/>
      <c r="BA77" s="1317"/>
      <c r="BB77" s="1316" t="s">
        <v>607</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611</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2Lga/rrOYxtpfS3sL/7ZemTMil0Ref8tnNSYIdRKaTY6lWW5Kid/jhgVAMVUbPHdm+fS89p/JXlvRfsmlkm6A==" saltValue="lpBAI0ZjCqpFZ8ZdE4itx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04D5A-73A2-4818-BFEE-6EF9191414B4}">
  <sheetPr>
    <pageSetUpPr fitToPage="1"/>
  </sheetPr>
  <dimension ref="A1:DR125"/>
  <sheetViews>
    <sheetView showGridLines="0" topLeftCell="A7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y8aW21jSnOBVEGSDG0z4cs1XnNgCN5hpEtGo4Qtv1tuekM8Xu7DaNXMZrHR+6dexqMOzr56FlCBfVs+JlBFUcA==" saltValue="L+EGfy5YqdSquFSi/RRU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F38C-B772-4C99-A5A6-5232720D771D}">
  <sheetPr>
    <pageSetUpPr fitToPage="1"/>
  </sheetPr>
  <dimension ref="A1:DR125"/>
  <sheetViews>
    <sheetView showGridLines="0" topLeftCell="K75"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waepn2dLeb5NhiSVJx+BS+jXDsB9ZoRWp/JTXIFJLR3WtweqHo1NqTV9kcXQuFH0MJo3+/CIb0mpvmzncXQIvg==" saltValue="QXEamzrc2/rJecVgtvSpY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90849</v>
      </c>
      <c r="E3" s="162"/>
      <c r="F3" s="163">
        <v>83280</v>
      </c>
      <c r="G3" s="164"/>
      <c r="H3" s="165"/>
    </row>
    <row r="4" spans="1:8" x14ac:dyDescent="0.15">
      <c r="A4" s="166"/>
      <c r="B4" s="167"/>
      <c r="C4" s="168"/>
      <c r="D4" s="169">
        <v>40311</v>
      </c>
      <c r="E4" s="170"/>
      <c r="F4" s="171">
        <v>43123</v>
      </c>
      <c r="G4" s="172"/>
      <c r="H4" s="173"/>
    </row>
    <row r="5" spans="1:8" x14ac:dyDescent="0.15">
      <c r="A5" s="154" t="s">
        <v>553</v>
      </c>
      <c r="B5" s="159"/>
      <c r="C5" s="160"/>
      <c r="D5" s="161">
        <v>72274</v>
      </c>
      <c r="E5" s="162"/>
      <c r="F5" s="163">
        <v>88968</v>
      </c>
      <c r="G5" s="164"/>
      <c r="H5" s="165"/>
    </row>
    <row r="6" spans="1:8" x14ac:dyDescent="0.15">
      <c r="A6" s="166"/>
      <c r="B6" s="167"/>
      <c r="C6" s="168"/>
      <c r="D6" s="169">
        <v>46191</v>
      </c>
      <c r="E6" s="170"/>
      <c r="F6" s="171">
        <v>45482</v>
      </c>
      <c r="G6" s="172"/>
      <c r="H6" s="173"/>
    </row>
    <row r="7" spans="1:8" x14ac:dyDescent="0.15">
      <c r="A7" s="154" t="s">
        <v>554</v>
      </c>
      <c r="B7" s="159"/>
      <c r="C7" s="160"/>
      <c r="D7" s="161">
        <v>70747</v>
      </c>
      <c r="E7" s="162"/>
      <c r="F7" s="163">
        <v>85173</v>
      </c>
      <c r="G7" s="164"/>
      <c r="H7" s="165"/>
    </row>
    <row r="8" spans="1:8" x14ac:dyDescent="0.15">
      <c r="A8" s="166"/>
      <c r="B8" s="167"/>
      <c r="C8" s="168"/>
      <c r="D8" s="169">
        <v>42560</v>
      </c>
      <c r="E8" s="170"/>
      <c r="F8" s="171">
        <v>43913</v>
      </c>
      <c r="G8" s="172"/>
      <c r="H8" s="173"/>
    </row>
    <row r="9" spans="1:8" x14ac:dyDescent="0.15">
      <c r="A9" s="154" t="s">
        <v>555</v>
      </c>
      <c r="B9" s="159"/>
      <c r="C9" s="160"/>
      <c r="D9" s="161">
        <v>96076</v>
      </c>
      <c r="E9" s="162"/>
      <c r="F9" s="163">
        <v>94081</v>
      </c>
      <c r="G9" s="164"/>
      <c r="H9" s="165"/>
    </row>
    <row r="10" spans="1:8" x14ac:dyDescent="0.15">
      <c r="A10" s="166"/>
      <c r="B10" s="167"/>
      <c r="C10" s="168"/>
      <c r="D10" s="169">
        <v>65927</v>
      </c>
      <c r="E10" s="170"/>
      <c r="F10" s="171">
        <v>48949</v>
      </c>
      <c r="G10" s="172"/>
      <c r="H10" s="173"/>
    </row>
    <row r="11" spans="1:8" x14ac:dyDescent="0.15">
      <c r="A11" s="154" t="s">
        <v>556</v>
      </c>
      <c r="B11" s="159"/>
      <c r="C11" s="160"/>
      <c r="D11" s="161">
        <v>85604</v>
      </c>
      <c r="E11" s="162"/>
      <c r="F11" s="163">
        <v>92632</v>
      </c>
      <c r="G11" s="164"/>
      <c r="H11" s="165"/>
    </row>
    <row r="12" spans="1:8" x14ac:dyDescent="0.15">
      <c r="A12" s="166"/>
      <c r="B12" s="167"/>
      <c r="C12" s="174"/>
      <c r="D12" s="169">
        <v>71271</v>
      </c>
      <c r="E12" s="170"/>
      <c r="F12" s="171">
        <v>47978</v>
      </c>
      <c r="G12" s="172"/>
      <c r="H12" s="173"/>
    </row>
    <row r="13" spans="1:8" x14ac:dyDescent="0.15">
      <c r="A13" s="154"/>
      <c r="B13" s="159"/>
      <c r="C13" s="175"/>
      <c r="D13" s="176">
        <v>83110</v>
      </c>
      <c r="E13" s="177"/>
      <c r="F13" s="178">
        <v>88827</v>
      </c>
      <c r="G13" s="179"/>
      <c r="H13" s="165"/>
    </row>
    <row r="14" spans="1:8" x14ac:dyDescent="0.15">
      <c r="A14" s="166"/>
      <c r="B14" s="167"/>
      <c r="C14" s="168"/>
      <c r="D14" s="169">
        <v>53252</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10.15</v>
      </c>
      <c r="C19" s="180">
        <f>ROUND(VALUE(SUBSTITUTE(実質収支比率等に係る経年分析!G$48,"▲","-")),2)</f>
        <v>10.58</v>
      </c>
      <c r="D19" s="180">
        <f>ROUND(VALUE(SUBSTITUTE(実質収支比率等に係る経年分析!H$48,"▲","-")),2)</f>
        <v>9.5299999999999994</v>
      </c>
      <c r="E19" s="180">
        <f>ROUND(VALUE(SUBSTITUTE(実質収支比率等に係る経年分析!I$48,"▲","-")),2)</f>
        <v>11.11</v>
      </c>
      <c r="F19" s="180">
        <f>ROUND(VALUE(SUBSTITUTE(実質収支比率等に係る経年分析!J$48,"▲","-")),2)</f>
        <v>9.77</v>
      </c>
    </row>
    <row r="20" spans="1:11" x14ac:dyDescent="0.15">
      <c r="A20" s="180" t="s">
        <v>55</v>
      </c>
      <c r="B20" s="180">
        <f>ROUND(VALUE(SUBSTITUTE(実質収支比率等に係る経年分析!F$47,"▲","-")),2)</f>
        <v>18.98</v>
      </c>
      <c r="C20" s="180">
        <f>ROUND(VALUE(SUBSTITUTE(実質収支比率等に係る経年分析!G$47,"▲","-")),2)</f>
        <v>20.100000000000001</v>
      </c>
      <c r="D20" s="180">
        <f>ROUND(VALUE(SUBSTITUTE(実質収支比率等に係る経年分析!H$47,"▲","-")),2)</f>
        <v>19.8</v>
      </c>
      <c r="E20" s="180">
        <f>ROUND(VALUE(SUBSTITUTE(実質収支比率等に係る経年分析!I$47,"▲","-")),2)</f>
        <v>18.28</v>
      </c>
      <c r="F20" s="180">
        <f>ROUND(VALUE(SUBSTITUTE(実質収支比率等に係る経年分析!J$47,"▲","-")),2)</f>
        <v>18.64</v>
      </c>
    </row>
    <row r="21" spans="1:11" x14ac:dyDescent="0.15">
      <c r="A21" s="180" t="s">
        <v>56</v>
      </c>
      <c r="B21" s="180">
        <f>IF(ISNUMBER(VALUE(SUBSTITUTE(実質収支比率等に係る経年分析!F$49,"▲","-"))),ROUND(VALUE(SUBSTITUTE(実質収支比率等に係る経年分析!F$49,"▲","-")),2),NA())</f>
        <v>3.21</v>
      </c>
      <c r="C21" s="180">
        <f>IF(ISNUMBER(VALUE(SUBSTITUTE(実質収支比率等に係る経年分析!G$49,"▲","-"))),ROUND(VALUE(SUBSTITUTE(実質収支比率等に係る経年分析!G$49,"▲","-")),2),NA())</f>
        <v>1.43</v>
      </c>
      <c r="D21" s="180">
        <f>IF(ISNUMBER(VALUE(SUBSTITUTE(実質収支比率等に係る経年分析!H$49,"▲","-"))),ROUND(VALUE(SUBSTITUTE(実質収支比率等に係る経年分析!H$49,"▲","-")),2),NA())</f>
        <v>-0.97</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0.39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飯山市ケーブルテレビ事業特別会計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飯山市介護保険特別会計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飯山市農業集落排水事業特別会計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飯山市特定環境保全公共下水道事業特別会計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飯山市国民健康保険特別会計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飯山市公共下水道事業特別会計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10.050000000000001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9.61</v>
      </c>
    </row>
    <row r="36" spans="1:16" x14ac:dyDescent="0.15">
      <c r="A36" s="181" t="str">
        <f>IF(連結実質赤字比率に係る赤字・黒字の構成分析!C$34="",NA(),連結実質赤字比率に係る赤字・黒字の構成分析!C$34)</f>
        <v>飯山市水道事業会計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1418</v>
      </c>
      <c r="E42" s="182"/>
      <c r="F42" s="182"/>
      <c r="G42" s="182">
        <f>'実質公債費比率（分子）の構造'!L$52</f>
        <v>1438</v>
      </c>
      <c r="H42" s="182"/>
      <c r="I42" s="182"/>
      <c r="J42" s="182">
        <f>'実質公債費比率（分子）の構造'!M$52</f>
        <v>1504</v>
      </c>
      <c r="K42" s="182"/>
      <c r="L42" s="182"/>
      <c r="M42" s="182">
        <f>'実質公債費比率（分子）の構造'!N$52</f>
        <v>1653</v>
      </c>
      <c r="N42" s="182"/>
      <c r="O42" s="182"/>
      <c r="P42" s="182">
        <f>'実質公債費比率（分子）の構造'!O$52</f>
        <v>1749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159</v>
      </c>
      <c r="C45" s="182"/>
      <c r="D45" s="182"/>
      <c r="E45" s="182">
        <f>'実質公債費比率（分子）の構造'!L$49</f>
        <v>182</v>
      </c>
      <c r="F45" s="182"/>
      <c r="G45" s="182"/>
      <c r="H45" s="182">
        <f>'実質公債費比率（分子）の構造'!M$49</f>
        <v>200</v>
      </c>
      <c r="I45" s="182"/>
      <c r="J45" s="182"/>
      <c r="K45" s="182">
        <f>'実質公債費比率（分子）の構造'!N$49</f>
        <v>202</v>
      </c>
      <c r="L45" s="182"/>
      <c r="M45" s="182"/>
      <c r="N45" s="182">
        <f>'実質公債費比率（分子）の構造'!O$49</f>
        <v>187</v>
      </c>
      <c r="O45" s="182"/>
      <c r="P45" s="182"/>
    </row>
    <row r="46" spans="1:16" x14ac:dyDescent="0.15">
      <c r="A46" s="182" t="s">
        <v>67</v>
      </c>
      <c r="B46" s="182">
        <f>'実質公債費比率（分子）の構造'!K$48</f>
        <v>920</v>
      </c>
      <c r="C46" s="182"/>
      <c r="D46" s="182"/>
      <c r="E46" s="182">
        <f>'実質公債費比率（分子）の構造'!L$48</f>
        <v>935</v>
      </c>
      <c r="F46" s="182"/>
      <c r="G46" s="182"/>
      <c r="H46" s="182">
        <f>'実質公債費比率（分子）の構造'!M$48</f>
        <v>932</v>
      </c>
      <c r="I46" s="182"/>
      <c r="J46" s="182"/>
      <c r="K46" s="182">
        <f>'実質公債費比率（分子）の構造'!N$48</f>
        <v>851</v>
      </c>
      <c r="L46" s="182"/>
      <c r="M46" s="182"/>
      <c r="N46" s="182">
        <f>'実質公債費比率（分子）の構造'!O$48</f>
        <v>811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1046</v>
      </c>
      <c r="C49" s="182"/>
      <c r="D49" s="182"/>
      <c r="E49" s="182">
        <f>'実質公債費比率（分子）の構造'!L$45</f>
        <v>1091</v>
      </c>
      <c r="F49" s="182"/>
      <c r="G49" s="182"/>
      <c r="H49" s="182">
        <f>'実質公債費比率（分子）の構造'!M$45</f>
        <v>1132</v>
      </c>
      <c r="I49" s="182"/>
      <c r="J49" s="182"/>
      <c r="K49" s="182">
        <f>'実質公債費比率（分子）の構造'!N$45</f>
        <v>1395</v>
      </c>
      <c r="L49" s="182"/>
      <c r="M49" s="182"/>
      <c r="N49" s="182">
        <f>'実質公債費比率（分子）の構造'!O$45</f>
        <v>1528</v>
      </c>
      <c r="O49" s="182"/>
      <c r="P49" s="182"/>
    </row>
    <row r="50" spans="1:16" x14ac:dyDescent="0.15">
      <c r="A50" s="182" t="s">
        <v>71</v>
      </c>
      <c r="B50" s="182" t="e">
        <f>NA()</f>
        <v>#N/A</v>
      </c>
      <c r="C50" s="182">
        <f>IF(ISNUMBER('実質公債費比率（分子）の構造'!K$53),'実質公債費比率（分子）の構造'!K$53,NA())</f>
        <v>707</v>
      </c>
      <c r="D50" s="182" t="e">
        <f>NA()</f>
        <v>#N/A</v>
      </c>
      <c r="E50" s="182" t="e">
        <f>NA()</f>
        <v>#N/A</v>
      </c>
      <c r="F50" s="182">
        <f>IF(ISNUMBER('実質公債費比率（分子）の構造'!L$53),'実質公債費比率（分子）の構造'!L$53,NA())</f>
        <v>770</v>
      </c>
      <c r="G50" s="182" t="e">
        <f>NA()</f>
        <v>#N/A</v>
      </c>
      <c r="H50" s="182" t="e">
        <f>NA()</f>
        <v>#N/A</v>
      </c>
      <c r="I50" s="182">
        <f>IF(ISNUMBER('実質公債費比率（分子）の構造'!M$53),'実質公債費比率（分子）の構造'!M$53,NA())</f>
        <v>760</v>
      </c>
      <c r="J50" s="182" t="e">
        <f>NA()</f>
        <v>#N/A</v>
      </c>
      <c r="K50" s="182" t="e">
        <f>NA()</f>
        <v>#N/A</v>
      </c>
      <c r="L50" s="182">
        <f>IF(ISNUMBER('実質公債費比率（分子）の構造'!N$53),'実質公債費比率（分子）の構造'!N$53,NA())</f>
        <v>795</v>
      </c>
      <c r="M50" s="182" t="e">
        <f>NA()</f>
        <v>#N/A</v>
      </c>
      <c r="N50" s="182" t="e">
        <f>NA()</f>
        <v>#N/A</v>
      </c>
      <c r="O50" s="182">
        <f>IF(ISNUMBER('実質公債費比率（分子）の構造'!O$53),'実質公債費比率（分子）の構造'!O$53,NA())</f>
        <v>777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17369</v>
      </c>
      <c r="E56" s="181"/>
      <c r="F56" s="181"/>
      <c r="G56" s="181">
        <f>'将来負担比率（分子）の構造'!J$52</f>
        <v>17258</v>
      </c>
      <c r="H56" s="181"/>
      <c r="I56" s="181"/>
      <c r="J56" s="181">
        <f>'将来負担比率（分子）の構造'!K$52</f>
        <v>17090</v>
      </c>
      <c r="K56" s="181"/>
      <c r="L56" s="181"/>
      <c r="M56" s="181">
        <f>'将来負担比率（分子）の構造'!L$52</f>
        <v>17017</v>
      </c>
      <c r="N56" s="181"/>
      <c r="O56" s="181"/>
      <c r="P56" s="181">
        <f>'将来負担比率（分子）の構造'!M$52</f>
        <v>17029</v>
      </c>
    </row>
    <row r="57" spans="1:16" x14ac:dyDescent="0.15">
      <c r="A57" s="181" t="s">
        <v>42</v>
      </c>
      <c r="B57" s="181"/>
      <c r="C57" s="181"/>
      <c r="D57" s="181">
        <f>'将来負担比率（分子）の構造'!I$51</f>
        <v>998</v>
      </c>
      <c r="E57" s="181"/>
      <c r="F57" s="181"/>
      <c r="G57" s="181">
        <f>'将来負担比率（分子）の構造'!J$51</f>
        <v>891</v>
      </c>
      <c r="H57" s="181"/>
      <c r="I57" s="181"/>
      <c r="J57" s="181">
        <f>'将来負担比率（分子）の構造'!K$51</f>
        <v>970</v>
      </c>
      <c r="K57" s="181"/>
      <c r="L57" s="181"/>
      <c r="M57" s="181">
        <f>'将来負担比率（分子）の構造'!L$51</f>
        <v>938</v>
      </c>
      <c r="N57" s="181"/>
      <c r="O57" s="181"/>
      <c r="P57" s="181">
        <f>'将来負担比率（分子）の構造'!M$51</f>
        <v>878</v>
      </c>
    </row>
    <row r="58" spans="1:16" x14ac:dyDescent="0.15">
      <c r="A58" s="181" t="s">
        <v>41</v>
      </c>
      <c r="B58" s="181"/>
      <c r="C58" s="181"/>
      <c r="D58" s="181">
        <f>'将来負担比率（分子）の構造'!I$50</f>
        <v>4632</v>
      </c>
      <c r="E58" s="181"/>
      <c r="F58" s="181"/>
      <c r="G58" s="181">
        <f>'将来負担比率（分子）の構造'!J$50</f>
        <v>4847</v>
      </c>
      <c r="H58" s="181"/>
      <c r="I58" s="181"/>
      <c r="J58" s="181">
        <f>'将来負担比率（分子）の構造'!K$50</f>
        <v>4948</v>
      </c>
      <c r="K58" s="181"/>
      <c r="L58" s="181"/>
      <c r="M58" s="181">
        <f>'将来負担比率（分子）の構造'!L$50</f>
        <v>5064</v>
      </c>
      <c r="N58" s="181"/>
      <c r="O58" s="181"/>
      <c r="P58" s="181">
        <f>'将来負担比率（分子）の構造'!M$50</f>
        <v>5958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2091</v>
      </c>
      <c r="C62" s="181"/>
      <c r="D62" s="181"/>
      <c r="E62" s="181">
        <f>'将来負担比率（分子）の構造'!J$45</f>
        <v>2024</v>
      </c>
      <c r="F62" s="181"/>
      <c r="G62" s="181"/>
      <c r="H62" s="181">
        <f>'将来負担比率（分子）の構造'!K$45</f>
        <v>1963</v>
      </c>
      <c r="I62" s="181"/>
      <c r="J62" s="181"/>
      <c r="K62" s="181">
        <f>'将来負担比率（分子）の構造'!L$45</f>
        <v>1987</v>
      </c>
      <c r="L62" s="181"/>
      <c r="M62" s="181"/>
      <c r="N62" s="181">
        <f>'将来負担比率（分子）の構造'!M$45</f>
        <v>1926</v>
      </c>
      <c r="O62" s="181"/>
      <c r="P62" s="181"/>
    </row>
    <row r="63" spans="1:16" x14ac:dyDescent="0.15">
      <c r="A63" s="181" t="s">
        <v>34</v>
      </c>
      <c r="B63" s="181">
        <f>'将来負担比率（分子）の構造'!I$44</f>
        <v>1599</v>
      </c>
      <c r="C63" s="181"/>
      <c r="D63" s="181"/>
      <c r="E63" s="181">
        <f>'将来負担比率（分子）の構造'!J$44</f>
        <v>1400</v>
      </c>
      <c r="F63" s="181"/>
      <c r="G63" s="181"/>
      <c r="H63" s="181">
        <f>'将来負担比率（分子）の構造'!K$44</f>
        <v>1188</v>
      </c>
      <c r="I63" s="181"/>
      <c r="J63" s="181"/>
      <c r="K63" s="181">
        <f>'将来負担比率（分子）の構造'!L$44</f>
        <v>987</v>
      </c>
      <c r="L63" s="181"/>
      <c r="M63" s="181"/>
      <c r="N63" s="181">
        <f>'将来負担比率（分子）の構造'!M$44</f>
        <v>797</v>
      </c>
      <c r="O63" s="181"/>
      <c r="P63" s="181"/>
    </row>
    <row r="64" spans="1:16" x14ac:dyDescent="0.15">
      <c r="A64" s="181" t="s">
        <v>33</v>
      </c>
      <c r="B64" s="181">
        <f>'将来負担比率（分子）の構造'!I$43</f>
        <v>8874</v>
      </c>
      <c r="C64" s="181"/>
      <c r="D64" s="181"/>
      <c r="E64" s="181">
        <f>'将来負担比率（分子）の構造'!J$43</f>
        <v>8248</v>
      </c>
      <c r="F64" s="181"/>
      <c r="G64" s="181"/>
      <c r="H64" s="181">
        <f>'将来負担比率（分子）の構造'!K$43</f>
        <v>7759</v>
      </c>
      <c r="I64" s="181"/>
      <c r="J64" s="181"/>
      <c r="K64" s="181">
        <f>'将来負担比率（分子）の構造'!L$43</f>
        <v>7399</v>
      </c>
      <c r="L64" s="181"/>
      <c r="M64" s="181"/>
      <c r="N64" s="181">
        <f>'将来負担比率（分子）の構造'!M$43</f>
        <v>6996</v>
      </c>
      <c r="O64" s="181"/>
      <c r="P64" s="181"/>
    </row>
    <row r="65" spans="1:16" x14ac:dyDescent="0.15">
      <c r="A65" s="181" t="s">
        <v>32</v>
      </c>
      <c r="B65" s="181">
        <f>'将来負担比率（分子）の構造'!I$42</f>
        <v>986</v>
      </c>
      <c r="C65" s="181"/>
      <c r="D65" s="181"/>
      <c r="E65" s="181">
        <f>'将来負担比率（分子）の構造'!J$42</f>
        <v>803</v>
      </c>
      <c r="F65" s="181"/>
      <c r="G65" s="181"/>
      <c r="H65" s="181">
        <f>'将来負担比率（分子）の構造'!K$42</f>
        <v>748</v>
      </c>
      <c r="I65" s="181"/>
      <c r="J65" s="181"/>
      <c r="K65" s="181">
        <f>'将来負担比率（分子）の構造'!L$42</f>
        <v>658</v>
      </c>
      <c r="L65" s="181"/>
      <c r="M65" s="181"/>
      <c r="N65" s="181">
        <f>'将来負担比率（分子）の構造'!M$42</f>
        <v>574</v>
      </c>
      <c r="O65" s="181"/>
      <c r="P65" s="181"/>
    </row>
    <row r="66" spans="1:16" x14ac:dyDescent="0.15">
      <c r="A66" s="181" t="s">
        <v>31</v>
      </c>
      <c r="B66" s="181">
        <f>'将来負担比率（分子）の構造'!I$41</f>
        <v>12247</v>
      </c>
      <c r="C66" s="181"/>
      <c r="D66" s="181"/>
      <c r="E66" s="181">
        <f>'将来負担比率（分子）の構造'!J$41</f>
        <v>12437</v>
      </c>
      <c r="F66" s="181"/>
      <c r="G66" s="181"/>
      <c r="H66" s="181">
        <f>'将来負担比率（分子）の構造'!K$41</f>
        <v>12566</v>
      </c>
      <c r="I66" s="181"/>
      <c r="J66" s="181"/>
      <c r="K66" s="181">
        <f>'将来負担比率（分子）の構造'!L$41</f>
        <v>13085</v>
      </c>
      <c r="L66" s="181"/>
      <c r="M66" s="181"/>
      <c r="N66" s="181">
        <f>'将来負担比率（分子）の構造'!M$41</f>
        <v>13326</v>
      </c>
      <c r="O66" s="181"/>
      <c r="P66" s="181"/>
    </row>
    <row r="67" spans="1:16" x14ac:dyDescent="0.15">
      <c r="A67" s="181" t="s">
        <v>75</v>
      </c>
      <c r="B67" s="181" t="e">
        <f>NA()</f>
        <v>#N/A</v>
      </c>
      <c r="C67" s="181">
        <f>IF(ISNUMBER('将来負担比率（分子）の構造'!I$53), IF('将来負担比率（分子）の構造'!I$53 &lt; 0, 0, '将来負担比率（分子）の構造'!I$53), NA())</f>
        <v>2797</v>
      </c>
      <c r="D67" s="181" t="e">
        <f>NA()</f>
        <v>#N/A</v>
      </c>
      <c r="E67" s="181" t="e">
        <f>NA()</f>
        <v>#N/A</v>
      </c>
      <c r="F67" s="181">
        <f>IF(ISNUMBER('将来負担比率（分子）の構造'!J$53), IF('将来負担比率（分子）の構造'!J$53 &lt; 0, 0, '将来負担比率（分子）の構造'!J$53), NA())</f>
        <v>1917</v>
      </c>
      <c r="G67" s="181" t="e">
        <f>NA()</f>
        <v>#N/A</v>
      </c>
      <c r="H67" s="181" t="e">
        <f>NA()</f>
        <v>#N/A</v>
      </c>
      <c r="I67" s="181">
        <f>IF(ISNUMBER('将来負担比率（分子）の構造'!K$53), IF('将来負担比率（分子）の構造'!K$53 &lt; 0, 0, '将来負担比率（分子）の構造'!K$53), NA())</f>
        <v>1215</v>
      </c>
      <c r="J67" s="181" t="e">
        <f>NA()</f>
        <v>#N/A</v>
      </c>
      <c r="K67" s="181" t="e">
        <f>NA()</f>
        <v>#N/A</v>
      </c>
      <c r="L67" s="181">
        <f>IF(ISNUMBER('将来負担比率（分子）の構造'!L$53), IF('将来負担比率（分子）の構造'!L$53 &lt; 0, 0, '将来負担比率（分子）の構造'!L$53), NA())</f>
        <v>1096</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1541</v>
      </c>
      <c r="C72" s="185">
        <f>基金残高に係る経年分析!G55</f>
        <v>1443</v>
      </c>
      <c r="D72" s="185">
        <f>基金残高に係る経年分析!H55</f>
        <v>1544</v>
      </c>
    </row>
    <row r="73" spans="1:16" x14ac:dyDescent="0.15">
      <c r="A73" s="184" t="s">
        <v>78</v>
      </c>
      <c r="B73" s="185">
        <f>基金残高に係る経年分析!F56</f>
        <v>613</v>
      </c>
      <c r="C73" s="185">
        <f>基金残高に係る経年分析!G56</f>
        <v>614</v>
      </c>
      <c r="D73" s="185">
        <f>基金残高に係る経年分析!H56</f>
        <v>714</v>
      </c>
    </row>
    <row r="74" spans="1:16" x14ac:dyDescent="0.15">
      <c r="A74" s="184" t="s">
        <v>79</v>
      </c>
      <c r="B74" s="185">
        <f>基金残高に係る経年分析!F57</f>
        <v>2373</v>
      </c>
      <c r="C74" s="185">
        <f>基金残高に係る経年分析!G57</f>
        <v>2580</v>
      </c>
      <c r="D74" s="185">
        <f>基金残高に係る経年分析!H57</f>
        <v>3196</v>
      </c>
    </row>
  </sheetData>
  <sheetProtection algorithmName="SHA-512" hashValue="T9eCRGK8FzI3PrNncDipjp13MIZGEf0D/k+oPTi+WhMQ65sAxvfz6JzzSDUn1tPrmAgmzJxKKigw47AN3US6aA==" saltValue="8mg6E8kccqkfgaJ5cRqz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2552837</v>
      </c>
      <c r="S5" s="736"/>
      <c r="T5" s="736"/>
      <c r="U5" s="736"/>
      <c r="V5" s="736"/>
      <c r="W5" s="736"/>
      <c r="X5" s="736"/>
      <c r="Y5" s="779"/>
      <c r="Z5" s="797">
        <v>12.7</v>
      </c>
      <c r="AA5" s="797"/>
      <c r="AB5" s="797"/>
      <c r="AC5" s="797"/>
      <c r="AD5" s="798">
        <v>2485571</v>
      </c>
      <c r="AE5" s="798"/>
      <c r="AF5" s="798"/>
      <c r="AG5" s="798"/>
      <c r="AH5" s="798"/>
      <c r="AI5" s="798"/>
      <c r="AJ5" s="798"/>
      <c r="AK5" s="798"/>
      <c r="AL5" s="780">
        <v>31.2</v>
      </c>
      <c r="AM5" s="751"/>
      <c r="AN5" s="751"/>
      <c r="AO5" s="781"/>
      <c r="AP5" s="746" t="s">
        <v>224</v>
      </c>
      <c r="AQ5" s="747"/>
      <c r="AR5" s="747"/>
      <c r="AS5" s="747"/>
      <c r="AT5" s="747"/>
      <c r="AU5" s="747"/>
      <c r="AV5" s="747"/>
      <c r="AW5" s="747"/>
      <c r="AX5" s="747"/>
      <c r="AY5" s="747"/>
      <c r="AZ5" s="747"/>
      <c r="BA5" s="747"/>
      <c r="BB5" s="747"/>
      <c r="BC5" s="747"/>
      <c r="BD5" s="747"/>
      <c r="BE5" s="747"/>
      <c r="BF5" s="748"/>
      <c r="BG5" s="680">
        <v>2481140</v>
      </c>
      <c r="BH5" s="681"/>
      <c r="BI5" s="681"/>
      <c r="BJ5" s="681"/>
      <c r="BK5" s="681"/>
      <c r="BL5" s="681"/>
      <c r="BM5" s="681"/>
      <c r="BN5" s="682"/>
      <c r="BO5" s="713">
        <v>97.2</v>
      </c>
      <c r="BP5" s="713"/>
      <c r="BQ5" s="713"/>
      <c r="BR5" s="713"/>
      <c r="BS5" s="714">
        <v>1</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184408</v>
      </c>
      <c r="S6" s="681"/>
      <c r="T6" s="681"/>
      <c r="U6" s="681"/>
      <c r="V6" s="681"/>
      <c r="W6" s="681"/>
      <c r="X6" s="681"/>
      <c r="Y6" s="682"/>
      <c r="Z6" s="713">
        <v>0.9</v>
      </c>
      <c r="AA6" s="713"/>
      <c r="AB6" s="713"/>
      <c r="AC6" s="713"/>
      <c r="AD6" s="714">
        <v>184408</v>
      </c>
      <c r="AE6" s="714"/>
      <c r="AF6" s="714"/>
      <c r="AG6" s="714"/>
      <c r="AH6" s="714"/>
      <c r="AI6" s="714"/>
      <c r="AJ6" s="714"/>
      <c r="AK6" s="714"/>
      <c r="AL6" s="683">
        <v>2.2999999999999998</v>
      </c>
      <c r="AM6" s="684"/>
      <c r="AN6" s="684"/>
      <c r="AO6" s="715"/>
      <c r="AP6" s="677" t="s">
        <v>229</v>
      </c>
      <c r="AQ6" s="678"/>
      <c r="AR6" s="678"/>
      <c r="AS6" s="678"/>
      <c r="AT6" s="678"/>
      <c r="AU6" s="678"/>
      <c r="AV6" s="678"/>
      <c r="AW6" s="678"/>
      <c r="AX6" s="678"/>
      <c r="AY6" s="678"/>
      <c r="AZ6" s="678"/>
      <c r="BA6" s="678"/>
      <c r="BB6" s="678"/>
      <c r="BC6" s="678"/>
      <c r="BD6" s="678"/>
      <c r="BE6" s="678"/>
      <c r="BF6" s="679"/>
      <c r="BG6" s="680">
        <v>2481140</v>
      </c>
      <c r="BH6" s="681"/>
      <c r="BI6" s="681"/>
      <c r="BJ6" s="681"/>
      <c r="BK6" s="681"/>
      <c r="BL6" s="681"/>
      <c r="BM6" s="681"/>
      <c r="BN6" s="682"/>
      <c r="BO6" s="713">
        <v>97.2</v>
      </c>
      <c r="BP6" s="713"/>
      <c r="BQ6" s="713"/>
      <c r="BR6" s="713"/>
      <c r="BS6" s="714">
        <v>1</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116390</v>
      </c>
      <c r="CS6" s="681"/>
      <c r="CT6" s="681"/>
      <c r="CU6" s="681"/>
      <c r="CV6" s="681"/>
      <c r="CW6" s="681"/>
      <c r="CX6" s="681"/>
      <c r="CY6" s="682"/>
      <c r="CZ6" s="780">
        <v>0.6</v>
      </c>
      <c r="DA6" s="751"/>
      <c r="DB6" s="751"/>
      <c r="DC6" s="783"/>
      <c r="DD6" s="686" t="s">
        <v>231</v>
      </c>
      <c r="DE6" s="681"/>
      <c r="DF6" s="681"/>
      <c r="DG6" s="681"/>
      <c r="DH6" s="681"/>
      <c r="DI6" s="681"/>
      <c r="DJ6" s="681"/>
      <c r="DK6" s="681"/>
      <c r="DL6" s="681"/>
      <c r="DM6" s="681"/>
      <c r="DN6" s="681"/>
      <c r="DO6" s="681"/>
      <c r="DP6" s="682"/>
      <c r="DQ6" s="686">
        <v>116390</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1723</v>
      </c>
      <c r="S7" s="681"/>
      <c r="T7" s="681"/>
      <c r="U7" s="681"/>
      <c r="V7" s="681"/>
      <c r="W7" s="681"/>
      <c r="X7" s="681"/>
      <c r="Y7" s="682"/>
      <c r="Z7" s="713">
        <v>0</v>
      </c>
      <c r="AA7" s="713"/>
      <c r="AB7" s="713"/>
      <c r="AC7" s="713"/>
      <c r="AD7" s="714">
        <v>1723</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933589</v>
      </c>
      <c r="BH7" s="681"/>
      <c r="BI7" s="681"/>
      <c r="BJ7" s="681"/>
      <c r="BK7" s="681"/>
      <c r="BL7" s="681"/>
      <c r="BM7" s="681"/>
      <c r="BN7" s="682"/>
      <c r="BO7" s="713">
        <v>36.6</v>
      </c>
      <c r="BP7" s="713"/>
      <c r="BQ7" s="713"/>
      <c r="BR7" s="713"/>
      <c r="BS7" s="714">
        <v>1</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6345446</v>
      </c>
      <c r="CS7" s="681"/>
      <c r="CT7" s="681"/>
      <c r="CU7" s="681"/>
      <c r="CV7" s="681"/>
      <c r="CW7" s="681"/>
      <c r="CX7" s="681"/>
      <c r="CY7" s="682"/>
      <c r="CZ7" s="713">
        <v>33</v>
      </c>
      <c r="DA7" s="713"/>
      <c r="DB7" s="713"/>
      <c r="DC7" s="713"/>
      <c r="DD7" s="686">
        <v>62667</v>
      </c>
      <c r="DE7" s="681"/>
      <c r="DF7" s="681"/>
      <c r="DG7" s="681"/>
      <c r="DH7" s="681"/>
      <c r="DI7" s="681"/>
      <c r="DJ7" s="681"/>
      <c r="DK7" s="681"/>
      <c r="DL7" s="681"/>
      <c r="DM7" s="681"/>
      <c r="DN7" s="681"/>
      <c r="DO7" s="681"/>
      <c r="DP7" s="682"/>
      <c r="DQ7" s="686">
        <v>2324985</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7592</v>
      </c>
      <c r="S8" s="681"/>
      <c r="T8" s="681"/>
      <c r="U8" s="681"/>
      <c r="V8" s="681"/>
      <c r="W8" s="681"/>
      <c r="X8" s="681"/>
      <c r="Y8" s="682"/>
      <c r="Z8" s="713">
        <v>0</v>
      </c>
      <c r="AA8" s="713"/>
      <c r="AB8" s="713"/>
      <c r="AC8" s="713"/>
      <c r="AD8" s="714">
        <v>7592</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36207</v>
      </c>
      <c r="BH8" s="681"/>
      <c r="BI8" s="681"/>
      <c r="BJ8" s="681"/>
      <c r="BK8" s="681"/>
      <c r="BL8" s="681"/>
      <c r="BM8" s="681"/>
      <c r="BN8" s="682"/>
      <c r="BO8" s="713">
        <v>1.4</v>
      </c>
      <c r="BP8" s="713"/>
      <c r="BQ8" s="713"/>
      <c r="BR8" s="713"/>
      <c r="BS8" s="686" t="s">
        <v>231</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3429420</v>
      </c>
      <c r="CS8" s="681"/>
      <c r="CT8" s="681"/>
      <c r="CU8" s="681"/>
      <c r="CV8" s="681"/>
      <c r="CW8" s="681"/>
      <c r="CX8" s="681"/>
      <c r="CY8" s="682"/>
      <c r="CZ8" s="713">
        <v>17.8</v>
      </c>
      <c r="DA8" s="713"/>
      <c r="DB8" s="713"/>
      <c r="DC8" s="713"/>
      <c r="DD8" s="686">
        <v>39681</v>
      </c>
      <c r="DE8" s="681"/>
      <c r="DF8" s="681"/>
      <c r="DG8" s="681"/>
      <c r="DH8" s="681"/>
      <c r="DI8" s="681"/>
      <c r="DJ8" s="681"/>
      <c r="DK8" s="681"/>
      <c r="DL8" s="681"/>
      <c r="DM8" s="681"/>
      <c r="DN8" s="681"/>
      <c r="DO8" s="681"/>
      <c r="DP8" s="682"/>
      <c r="DQ8" s="686">
        <v>1960341</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8732</v>
      </c>
      <c r="S9" s="681"/>
      <c r="T9" s="681"/>
      <c r="U9" s="681"/>
      <c r="V9" s="681"/>
      <c r="W9" s="681"/>
      <c r="X9" s="681"/>
      <c r="Y9" s="682"/>
      <c r="Z9" s="713">
        <v>0</v>
      </c>
      <c r="AA9" s="713"/>
      <c r="AB9" s="713"/>
      <c r="AC9" s="713"/>
      <c r="AD9" s="714">
        <v>8732</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725865</v>
      </c>
      <c r="BH9" s="681"/>
      <c r="BI9" s="681"/>
      <c r="BJ9" s="681"/>
      <c r="BK9" s="681"/>
      <c r="BL9" s="681"/>
      <c r="BM9" s="681"/>
      <c r="BN9" s="682"/>
      <c r="BO9" s="713">
        <v>28.4</v>
      </c>
      <c r="BP9" s="713"/>
      <c r="BQ9" s="713"/>
      <c r="BR9" s="713"/>
      <c r="BS9" s="686" t="s">
        <v>231</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980786</v>
      </c>
      <c r="CS9" s="681"/>
      <c r="CT9" s="681"/>
      <c r="CU9" s="681"/>
      <c r="CV9" s="681"/>
      <c r="CW9" s="681"/>
      <c r="CX9" s="681"/>
      <c r="CY9" s="682"/>
      <c r="CZ9" s="713">
        <v>5.0999999999999996</v>
      </c>
      <c r="DA9" s="713"/>
      <c r="DB9" s="713"/>
      <c r="DC9" s="713"/>
      <c r="DD9" s="686">
        <v>102063</v>
      </c>
      <c r="DE9" s="681"/>
      <c r="DF9" s="681"/>
      <c r="DG9" s="681"/>
      <c r="DH9" s="681"/>
      <c r="DI9" s="681"/>
      <c r="DJ9" s="681"/>
      <c r="DK9" s="681"/>
      <c r="DL9" s="681"/>
      <c r="DM9" s="681"/>
      <c r="DN9" s="681"/>
      <c r="DO9" s="681"/>
      <c r="DP9" s="682"/>
      <c r="DQ9" s="686">
        <v>642144</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129</v>
      </c>
      <c r="AA10" s="713"/>
      <c r="AB10" s="713"/>
      <c r="AC10" s="713"/>
      <c r="AD10" s="714" t="s">
        <v>231</v>
      </c>
      <c r="AE10" s="714"/>
      <c r="AF10" s="714"/>
      <c r="AG10" s="714"/>
      <c r="AH10" s="714"/>
      <c r="AI10" s="714"/>
      <c r="AJ10" s="714"/>
      <c r="AK10" s="714"/>
      <c r="AL10" s="683" t="s">
        <v>231</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68063</v>
      </c>
      <c r="BH10" s="681"/>
      <c r="BI10" s="681"/>
      <c r="BJ10" s="681"/>
      <c r="BK10" s="681"/>
      <c r="BL10" s="681"/>
      <c r="BM10" s="681"/>
      <c r="BN10" s="682"/>
      <c r="BO10" s="713">
        <v>2.7</v>
      </c>
      <c r="BP10" s="713"/>
      <c r="BQ10" s="713"/>
      <c r="BR10" s="713"/>
      <c r="BS10" s="686" t="s">
        <v>129</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19006</v>
      </c>
      <c r="CS10" s="681"/>
      <c r="CT10" s="681"/>
      <c r="CU10" s="681"/>
      <c r="CV10" s="681"/>
      <c r="CW10" s="681"/>
      <c r="CX10" s="681"/>
      <c r="CY10" s="682"/>
      <c r="CZ10" s="713">
        <v>0.1</v>
      </c>
      <c r="DA10" s="713"/>
      <c r="DB10" s="713"/>
      <c r="DC10" s="713"/>
      <c r="DD10" s="686" t="s">
        <v>231</v>
      </c>
      <c r="DE10" s="681"/>
      <c r="DF10" s="681"/>
      <c r="DG10" s="681"/>
      <c r="DH10" s="681"/>
      <c r="DI10" s="681"/>
      <c r="DJ10" s="681"/>
      <c r="DK10" s="681"/>
      <c r="DL10" s="681"/>
      <c r="DM10" s="681"/>
      <c r="DN10" s="681"/>
      <c r="DO10" s="681"/>
      <c r="DP10" s="682"/>
      <c r="DQ10" s="686">
        <v>13918</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487276</v>
      </c>
      <c r="S11" s="681"/>
      <c r="T11" s="681"/>
      <c r="U11" s="681"/>
      <c r="V11" s="681"/>
      <c r="W11" s="681"/>
      <c r="X11" s="681"/>
      <c r="Y11" s="682"/>
      <c r="Z11" s="683">
        <v>2.4</v>
      </c>
      <c r="AA11" s="684"/>
      <c r="AB11" s="684"/>
      <c r="AC11" s="685"/>
      <c r="AD11" s="686">
        <v>487276</v>
      </c>
      <c r="AE11" s="681"/>
      <c r="AF11" s="681"/>
      <c r="AG11" s="681"/>
      <c r="AH11" s="681"/>
      <c r="AI11" s="681"/>
      <c r="AJ11" s="681"/>
      <c r="AK11" s="682"/>
      <c r="AL11" s="683">
        <v>6.1</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103454</v>
      </c>
      <c r="BH11" s="681"/>
      <c r="BI11" s="681"/>
      <c r="BJ11" s="681"/>
      <c r="BK11" s="681"/>
      <c r="BL11" s="681"/>
      <c r="BM11" s="681"/>
      <c r="BN11" s="682"/>
      <c r="BO11" s="713">
        <v>4.0999999999999996</v>
      </c>
      <c r="BP11" s="713"/>
      <c r="BQ11" s="713"/>
      <c r="BR11" s="713"/>
      <c r="BS11" s="686">
        <v>1</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596293</v>
      </c>
      <c r="CS11" s="681"/>
      <c r="CT11" s="681"/>
      <c r="CU11" s="681"/>
      <c r="CV11" s="681"/>
      <c r="CW11" s="681"/>
      <c r="CX11" s="681"/>
      <c r="CY11" s="682"/>
      <c r="CZ11" s="713">
        <v>3.1</v>
      </c>
      <c r="DA11" s="713"/>
      <c r="DB11" s="713"/>
      <c r="DC11" s="713"/>
      <c r="DD11" s="686">
        <v>49490</v>
      </c>
      <c r="DE11" s="681"/>
      <c r="DF11" s="681"/>
      <c r="DG11" s="681"/>
      <c r="DH11" s="681"/>
      <c r="DI11" s="681"/>
      <c r="DJ11" s="681"/>
      <c r="DK11" s="681"/>
      <c r="DL11" s="681"/>
      <c r="DM11" s="681"/>
      <c r="DN11" s="681"/>
      <c r="DO11" s="681"/>
      <c r="DP11" s="682"/>
      <c r="DQ11" s="686">
        <v>385668</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231</v>
      </c>
      <c r="AA12" s="713"/>
      <c r="AB12" s="713"/>
      <c r="AC12" s="713"/>
      <c r="AD12" s="714" t="s">
        <v>231</v>
      </c>
      <c r="AE12" s="714"/>
      <c r="AF12" s="714"/>
      <c r="AG12" s="714"/>
      <c r="AH12" s="714"/>
      <c r="AI12" s="714"/>
      <c r="AJ12" s="714"/>
      <c r="AK12" s="714"/>
      <c r="AL12" s="683" t="s">
        <v>231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1303223</v>
      </c>
      <c r="BH12" s="681"/>
      <c r="BI12" s="681"/>
      <c r="BJ12" s="681"/>
      <c r="BK12" s="681"/>
      <c r="BL12" s="681"/>
      <c r="BM12" s="681"/>
      <c r="BN12" s="682"/>
      <c r="BO12" s="713">
        <v>51</v>
      </c>
      <c r="BP12" s="713"/>
      <c r="BQ12" s="713"/>
      <c r="BR12" s="713"/>
      <c r="BS12" s="686" t="s">
        <v>231</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1327735</v>
      </c>
      <c r="CS12" s="681"/>
      <c r="CT12" s="681"/>
      <c r="CU12" s="681"/>
      <c r="CV12" s="681"/>
      <c r="CW12" s="681"/>
      <c r="CX12" s="681"/>
      <c r="CY12" s="682"/>
      <c r="CZ12" s="713">
        <v>6.9</v>
      </c>
      <c r="DA12" s="713"/>
      <c r="DB12" s="713"/>
      <c r="DC12" s="713"/>
      <c r="DD12" s="686">
        <v>129039</v>
      </c>
      <c r="DE12" s="681"/>
      <c r="DF12" s="681"/>
      <c r="DG12" s="681"/>
      <c r="DH12" s="681"/>
      <c r="DI12" s="681"/>
      <c r="DJ12" s="681"/>
      <c r="DK12" s="681"/>
      <c r="DL12" s="681"/>
      <c r="DM12" s="681"/>
      <c r="DN12" s="681"/>
      <c r="DO12" s="681"/>
      <c r="DP12" s="682"/>
      <c r="DQ12" s="686">
        <v>539998</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231</v>
      </c>
      <c r="AA13" s="713"/>
      <c r="AB13" s="713"/>
      <c r="AC13" s="713"/>
      <c r="AD13" s="714" t="s">
        <v>231</v>
      </c>
      <c r="AE13" s="714"/>
      <c r="AF13" s="714"/>
      <c r="AG13" s="714"/>
      <c r="AH13" s="714"/>
      <c r="AI13" s="714"/>
      <c r="AJ13" s="714"/>
      <c r="AK13" s="714"/>
      <c r="AL13" s="683" t="s">
        <v>129</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1286794</v>
      </c>
      <c r="BH13" s="681"/>
      <c r="BI13" s="681"/>
      <c r="BJ13" s="681"/>
      <c r="BK13" s="681"/>
      <c r="BL13" s="681"/>
      <c r="BM13" s="681"/>
      <c r="BN13" s="682"/>
      <c r="BO13" s="713">
        <v>50.4</v>
      </c>
      <c r="BP13" s="713"/>
      <c r="BQ13" s="713"/>
      <c r="BR13" s="713"/>
      <c r="BS13" s="686" t="s">
        <v>129</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2532504</v>
      </c>
      <c r="CS13" s="681"/>
      <c r="CT13" s="681"/>
      <c r="CU13" s="681"/>
      <c r="CV13" s="681"/>
      <c r="CW13" s="681"/>
      <c r="CX13" s="681"/>
      <c r="CY13" s="682"/>
      <c r="CZ13" s="713">
        <v>13.2</v>
      </c>
      <c r="DA13" s="713"/>
      <c r="DB13" s="713"/>
      <c r="DC13" s="713"/>
      <c r="DD13" s="686">
        <v>835643</v>
      </c>
      <c r="DE13" s="681"/>
      <c r="DF13" s="681"/>
      <c r="DG13" s="681"/>
      <c r="DH13" s="681"/>
      <c r="DI13" s="681"/>
      <c r="DJ13" s="681"/>
      <c r="DK13" s="681"/>
      <c r="DL13" s="681"/>
      <c r="DM13" s="681"/>
      <c r="DN13" s="681"/>
      <c r="DO13" s="681"/>
      <c r="DP13" s="682"/>
      <c r="DQ13" s="686">
        <v>1711991</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231</v>
      </c>
      <c r="AA14" s="713"/>
      <c r="AB14" s="713"/>
      <c r="AC14" s="713"/>
      <c r="AD14" s="714" t="s">
        <v>231</v>
      </c>
      <c r="AE14" s="714"/>
      <c r="AF14" s="714"/>
      <c r="AG14" s="714"/>
      <c r="AH14" s="714"/>
      <c r="AI14" s="714"/>
      <c r="AJ14" s="714"/>
      <c r="AK14" s="714"/>
      <c r="AL14" s="683" t="s">
        <v>231</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98715</v>
      </c>
      <c r="BH14" s="681"/>
      <c r="BI14" s="681"/>
      <c r="BJ14" s="681"/>
      <c r="BK14" s="681"/>
      <c r="BL14" s="681"/>
      <c r="BM14" s="681"/>
      <c r="BN14" s="682"/>
      <c r="BO14" s="713">
        <v>3.9</v>
      </c>
      <c r="BP14" s="713"/>
      <c r="BQ14" s="713"/>
      <c r="BR14" s="713"/>
      <c r="BS14" s="686" t="s">
        <v>231</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830916</v>
      </c>
      <c r="CS14" s="681"/>
      <c r="CT14" s="681"/>
      <c r="CU14" s="681"/>
      <c r="CV14" s="681"/>
      <c r="CW14" s="681"/>
      <c r="CX14" s="681"/>
      <c r="CY14" s="682"/>
      <c r="CZ14" s="713">
        <v>4.3</v>
      </c>
      <c r="DA14" s="713"/>
      <c r="DB14" s="713"/>
      <c r="DC14" s="713"/>
      <c r="DD14" s="686">
        <v>333853</v>
      </c>
      <c r="DE14" s="681"/>
      <c r="DF14" s="681"/>
      <c r="DG14" s="681"/>
      <c r="DH14" s="681"/>
      <c r="DI14" s="681"/>
      <c r="DJ14" s="681"/>
      <c r="DK14" s="681"/>
      <c r="DL14" s="681"/>
      <c r="DM14" s="681"/>
      <c r="DN14" s="681"/>
      <c r="DO14" s="681"/>
      <c r="DP14" s="682"/>
      <c r="DQ14" s="686">
        <v>482493</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129</v>
      </c>
      <c r="AA15" s="713"/>
      <c r="AB15" s="713"/>
      <c r="AC15" s="713"/>
      <c r="AD15" s="714" t="s">
        <v>231</v>
      </c>
      <c r="AE15" s="714"/>
      <c r="AF15" s="714"/>
      <c r="AG15" s="714"/>
      <c r="AH15" s="714"/>
      <c r="AI15" s="714"/>
      <c r="AJ15" s="714"/>
      <c r="AK15" s="714"/>
      <c r="AL15" s="683" t="s">
        <v>231</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145613</v>
      </c>
      <c r="BH15" s="681"/>
      <c r="BI15" s="681"/>
      <c r="BJ15" s="681"/>
      <c r="BK15" s="681"/>
      <c r="BL15" s="681"/>
      <c r="BM15" s="681"/>
      <c r="BN15" s="682"/>
      <c r="BO15" s="713">
        <v>5.7</v>
      </c>
      <c r="BP15" s="713"/>
      <c r="BQ15" s="713"/>
      <c r="BR15" s="713"/>
      <c r="BS15" s="686" t="s">
        <v>231</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1228056</v>
      </c>
      <c r="CS15" s="681"/>
      <c r="CT15" s="681"/>
      <c r="CU15" s="681"/>
      <c r="CV15" s="681"/>
      <c r="CW15" s="681"/>
      <c r="CX15" s="681"/>
      <c r="CY15" s="682"/>
      <c r="CZ15" s="713">
        <v>6.4</v>
      </c>
      <c r="DA15" s="713"/>
      <c r="DB15" s="713"/>
      <c r="DC15" s="713"/>
      <c r="DD15" s="686">
        <v>188074</v>
      </c>
      <c r="DE15" s="681"/>
      <c r="DF15" s="681"/>
      <c r="DG15" s="681"/>
      <c r="DH15" s="681"/>
      <c r="DI15" s="681"/>
      <c r="DJ15" s="681"/>
      <c r="DK15" s="681"/>
      <c r="DL15" s="681"/>
      <c r="DM15" s="681"/>
      <c r="DN15" s="681"/>
      <c r="DO15" s="681"/>
      <c r="DP15" s="682"/>
      <c r="DQ15" s="686">
        <v>830115</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12028</v>
      </c>
      <c r="S16" s="681"/>
      <c r="T16" s="681"/>
      <c r="U16" s="681"/>
      <c r="V16" s="681"/>
      <c r="W16" s="681"/>
      <c r="X16" s="681"/>
      <c r="Y16" s="682"/>
      <c r="Z16" s="713">
        <v>0.1</v>
      </c>
      <c r="AA16" s="713"/>
      <c r="AB16" s="713"/>
      <c r="AC16" s="713"/>
      <c r="AD16" s="714">
        <v>12028</v>
      </c>
      <c r="AE16" s="714"/>
      <c r="AF16" s="714"/>
      <c r="AG16" s="714"/>
      <c r="AH16" s="714"/>
      <c r="AI16" s="714"/>
      <c r="AJ16" s="714"/>
      <c r="AK16" s="714"/>
      <c r="AL16" s="683">
        <v>0.2</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231</v>
      </c>
      <c r="BP16" s="713"/>
      <c r="BQ16" s="713"/>
      <c r="BR16" s="713"/>
      <c r="BS16" s="686" t="s">
        <v>129</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278870</v>
      </c>
      <c r="CS16" s="681"/>
      <c r="CT16" s="681"/>
      <c r="CU16" s="681"/>
      <c r="CV16" s="681"/>
      <c r="CW16" s="681"/>
      <c r="CX16" s="681"/>
      <c r="CY16" s="682"/>
      <c r="CZ16" s="713">
        <v>1.5</v>
      </c>
      <c r="DA16" s="713"/>
      <c r="DB16" s="713"/>
      <c r="DC16" s="713"/>
      <c r="DD16" s="686" t="s">
        <v>231</v>
      </c>
      <c r="DE16" s="681"/>
      <c r="DF16" s="681"/>
      <c r="DG16" s="681"/>
      <c r="DH16" s="681"/>
      <c r="DI16" s="681"/>
      <c r="DJ16" s="681"/>
      <c r="DK16" s="681"/>
      <c r="DL16" s="681"/>
      <c r="DM16" s="681"/>
      <c r="DN16" s="681"/>
      <c r="DO16" s="681"/>
      <c r="DP16" s="682"/>
      <c r="DQ16" s="686">
        <v>18630</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13359</v>
      </c>
      <c r="S17" s="681"/>
      <c r="T17" s="681"/>
      <c r="U17" s="681"/>
      <c r="V17" s="681"/>
      <c r="W17" s="681"/>
      <c r="X17" s="681"/>
      <c r="Y17" s="682"/>
      <c r="Z17" s="713">
        <v>0.1</v>
      </c>
      <c r="AA17" s="713"/>
      <c r="AB17" s="713"/>
      <c r="AC17" s="713"/>
      <c r="AD17" s="714">
        <v>13359</v>
      </c>
      <c r="AE17" s="714"/>
      <c r="AF17" s="714"/>
      <c r="AG17" s="714"/>
      <c r="AH17" s="714"/>
      <c r="AI17" s="714"/>
      <c r="AJ17" s="714"/>
      <c r="AK17" s="714"/>
      <c r="AL17" s="683">
        <v>0.2</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231</v>
      </c>
      <c r="BP17" s="713"/>
      <c r="BQ17" s="713"/>
      <c r="BR17" s="713"/>
      <c r="BS17" s="686" t="s">
        <v>231</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1528229</v>
      </c>
      <c r="CS17" s="681"/>
      <c r="CT17" s="681"/>
      <c r="CU17" s="681"/>
      <c r="CV17" s="681"/>
      <c r="CW17" s="681"/>
      <c r="CX17" s="681"/>
      <c r="CY17" s="682"/>
      <c r="CZ17" s="713">
        <v>8</v>
      </c>
      <c r="DA17" s="713"/>
      <c r="DB17" s="713"/>
      <c r="DC17" s="713"/>
      <c r="DD17" s="686" t="s">
        <v>231</v>
      </c>
      <c r="DE17" s="681"/>
      <c r="DF17" s="681"/>
      <c r="DG17" s="681"/>
      <c r="DH17" s="681"/>
      <c r="DI17" s="681"/>
      <c r="DJ17" s="681"/>
      <c r="DK17" s="681"/>
      <c r="DL17" s="681"/>
      <c r="DM17" s="681"/>
      <c r="DN17" s="681"/>
      <c r="DO17" s="681"/>
      <c r="DP17" s="682"/>
      <c r="DQ17" s="686">
        <v>1483011</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16120</v>
      </c>
      <c r="S18" s="681"/>
      <c r="T18" s="681"/>
      <c r="U18" s="681"/>
      <c r="V18" s="681"/>
      <c r="W18" s="681"/>
      <c r="X18" s="681"/>
      <c r="Y18" s="682"/>
      <c r="Z18" s="713">
        <v>0.1</v>
      </c>
      <c r="AA18" s="713"/>
      <c r="AB18" s="713"/>
      <c r="AC18" s="713"/>
      <c r="AD18" s="714">
        <v>16120</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7223</v>
      </c>
      <c r="S19" s="681"/>
      <c r="T19" s="681"/>
      <c r="U19" s="681"/>
      <c r="V19" s="681"/>
      <c r="W19" s="681"/>
      <c r="X19" s="681"/>
      <c r="Y19" s="682"/>
      <c r="Z19" s="713">
        <v>0</v>
      </c>
      <c r="AA19" s="713"/>
      <c r="AB19" s="713"/>
      <c r="AC19" s="713"/>
      <c r="AD19" s="714">
        <v>7223</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71697</v>
      </c>
      <c r="BH19" s="681"/>
      <c r="BI19" s="681"/>
      <c r="BJ19" s="681"/>
      <c r="BK19" s="681"/>
      <c r="BL19" s="681"/>
      <c r="BM19" s="681"/>
      <c r="BN19" s="682"/>
      <c r="BO19" s="713">
        <v>2.8</v>
      </c>
      <c r="BP19" s="713"/>
      <c r="BQ19" s="713"/>
      <c r="BR19" s="713"/>
      <c r="BS19" s="686" t="s">
        <v>231</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231</v>
      </c>
      <c r="DA19" s="713"/>
      <c r="DB19" s="713"/>
      <c r="DC19" s="713"/>
      <c r="DD19" s="686" t="s">
        <v>129</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5931</v>
      </c>
      <c r="S20" s="681"/>
      <c r="T20" s="681"/>
      <c r="U20" s="681"/>
      <c r="V20" s="681"/>
      <c r="W20" s="681"/>
      <c r="X20" s="681"/>
      <c r="Y20" s="682"/>
      <c r="Z20" s="713">
        <v>0</v>
      </c>
      <c r="AA20" s="713"/>
      <c r="AB20" s="713"/>
      <c r="AC20" s="713"/>
      <c r="AD20" s="714">
        <v>5931</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71697</v>
      </c>
      <c r="BH20" s="681"/>
      <c r="BI20" s="681"/>
      <c r="BJ20" s="681"/>
      <c r="BK20" s="681"/>
      <c r="BL20" s="681"/>
      <c r="BM20" s="681"/>
      <c r="BN20" s="682"/>
      <c r="BO20" s="713">
        <v>2.8</v>
      </c>
      <c r="BP20" s="713"/>
      <c r="BQ20" s="713"/>
      <c r="BR20" s="713"/>
      <c r="BS20" s="686" t="s">
        <v>231</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19213651</v>
      </c>
      <c r="CS20" s="681"/>
      <c r="CT20" s="681"/>
      <c r="CU20" s="681"/>
      <c r="CV20" s="681"/>
      <c r="CW20" s="681"/>
      <c r="CX20" s="681"/>
      <c r="CY20" s="682"/>
      <c r="CZ20" s="713">
        <v>100</v>
      </c>
      <c r="DA20" s="713"/>
      <c r="DB20" s="713"/>
      <c r="DC20" s="713"/>
      <c r="DD20" s="686">
        <v>1740510</v>
      </c>
      <c r="DE20" s="681"/>
      <c r="DF20" s="681"/>
      <c r="DG20" s="681"/>
      <c r="DH20" s="681"/>
      <c r="DI20" s="681"/>
      <c r="DJ20" s="681"/>
      <c r="DK20" s="681"/>
      <c r="DL20" s="681"/>
      <c r="DM20" s="681"/>
      <c r="DN20" s="681"/>
      <c r="DO20" s="681"/>
      <c r="DP20" s="682"/>
      <c r="DQ20" s="686">
        <v>10509684</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2966</v>
      </c>
      <c r="S21" s="681"/>
      <c r="T21" s="681"/>
      <c r="U21" s="681"/>
      <c r="V21" s="681"/>
      <c r="W21" s="681"/>
      <c r="X21" s="681"/>
      <c r="Y21" s="682"/>
      <c r="Z21" s="713">
        <v>0</v>
      </c>
      <c r="AA21" s="713"/>
      <c r="AB21" s="713"/>
      <c r="AC21" s="713"/>
      <c r="AD21" s="714">
        <v>2966</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4431</v>
      </c>
      <c r="BH21" s="681"/>
      <c r="BI21" s="681"/>
      <c r="BJ21" s="681"/>
      <c r="BK21" s="681"/>
      <c r="BL21" s="681"/>
      <c r="BM21" s="681"/>
      <c r="BN21" s="682"/>
      <c r="BO21" s="713">
        <v>0.2</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5528476</v>
      </c>
      <c r="S22" s="681"/>
      <c r="T22" s="681"/>
      <c r="U22" s="681"/>
      <c r="V22" s="681"/>
      <c r="W22" s="681"/>
      <c r="X22" s="681"/>
      <c r="Y22" s="682"/>
      <c r="Z22" s="713">
        <v>27.6</v>
      </c>
      <c r="AA22" s="713"/>
      <c r="AB22" s="713"/>
      <c r="AC22" s="713"/>
      <c r="AD22" s="714">
        <v>4721430</v>
      </c>
      <c r="AE22" s="714"/>
      <c r="AF22" s="714"/>
      <c r="AG22" s="714"/>
      <c r="AH22" s="714"/>
      <c r="AI22" s="714"/>
      <c r="AJ22" s="714"/>
      <c r="AK22" s="714"/>
      <c r="AL22" s="683">
        <v>59.3</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231</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4721430</v>
      </c>
      <c r="S23" s="681"/>
      <c r="T23" s="681"/>
      <c r="U23" s="681"/>
      <c r="V23" s="681"/>
      <c r="W23" s="681"/>
      <c r="X23" s="681"/>
      <c r="Y23" s="682"/>
      <c r="Z23" s="713">
        <v>23.6</v>
      </c>
      <c r="AA23" s="713"/>
      <c r="AB23" s="713"/>
      <c r="AC23" s="713"/>
      <c r="AD23" s="714">
        <v>4721430</v>
      </c>
      <c r="AE23" s="714"/>
      <c r="AF23" s="714"/>
      <c r="AG23" s="714"/>
      <c r="AH23" s="714"/>
      <c r="AI23" s="714"/>
      <c r="AJ23" s="714"/>
      <c r="AK23" s="714"/>
      <c r="AL23" s="683">
        <v>59.3</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67266</v>
      </c>
      <c r="BH23" s="681"/>
      <c r="BI23" s="681"/>
      <c r="BJ23" s="681"/>
      <c r="BK23" s="681"/>
      <c r="BL23" s="681"/>
      <c r="BM23" s="681"/>
      <c r="BN23" s="682"/>
      <c r="BO23" s="713">
        <v>2.6</v>
      </c>
      <c r="BP23" s="713"/>
      <c r="BQ23" s="713"/>
      <c r="BR23" s="713"/>
      <c r="BS23" s="686" t="s">
        <v>129</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806987</v>
      </c>
      <c r="S24" s="681"/>
      <c r="T24" s="681"/>
      <c r="U24" s="681"/>
      <c r="V24" s="681"/>
      <c r="W24" s="681"/>
      <c r="X24" s="681"/>
      <c r="Y24" s="682"/>
      <c r="Z24" s="713">
        <v>4</v>
      </c>
      <c r="AA24" s="713"/>
      <c r="AB24" s="713"/>
      <c r="AC24" s="713"/>
      <c r="AD24" s="714" t="s">
        <v>129</v>
      </c>
      <c r="AE24" s="714"/>
      <c r="AF24" s="714"/>
      <c r="AG24" s="714"/>
      <c r="AH24" s="714"/>
      <c r="AI24" s="714"/>
      <c r="AJ24" s="714"/>
      <c r="AK24" s="714"/>
      <c r="AL24" s="683" t="s">
        <v>129</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5297357</v>
      </c>
      <c r="CS24" s="736"/>
      <c r="CT24" s="736"/>
      <c r="CU24" s="736"/>
      <c r="CV24" s="736"/>
      <c r="CW24" s="736"/>
      <c r="CX24" s="736"/>
      <c r="CY24" s="779"/>
      <c r="CZ24" s="780">
        <v>27.6</v>
      </c>
      <c r="DA24" s="751"/>
      <c r="DB24" s="751"/>
      <c r="DC24" s="783"/>
      <c r="DD24" s="778">
        <v>4066931</v>
      </c>
      <c r="DE24" s="736"/>
      <c r="DF24" s="736"/>
      <c r="DG24" s="736"/>
      <c r="DH24" s="736"/>
      <c r="DI24" s="736"/>
      <c r="DJ24" s="736"/>
      <c r="DK24" s="779"/>
      <c r="DL24" s="778">
        <v>3981497</v>
      </c>
      <c r="DM24" s="736"/>
      <c r="DN24" s="736"/>
      <c r="DO24" s="736"/>
      <c r="DP24" s="736"/>
      <c r="DQ24" s="736"/>
      <c r="DR24" s="736"/>
      <c r="DS24" s="736"/>
      <c r="DT24" s="736"/>
      <c r="DU24" s="736"/>
      <c r="DV24" s="779"/>
      <c r="DW24" s="780">
        <v>48</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59</v>
      </c>
      <c r="S25" s="681"/>
      <c r="T25" s="681"/>
      <c r="U25" s="681"/>
      <c r="V25" s="681"/>
      <c r="W25" s="681"/>
      <c r="X25" s="681"/>
      <c r="Y25" s="682"/>
      <c r="Z25" s="713">
        <v>0</v>
      </c>
      <c r="AA25" s="713"/>
      <c r="AB25" s="713"/>
      <c r="AC25" s="713"/>
      <c r="AD25" s="714" t="s">
        <v>231</v>
      </c>
      <c r="AE25" s="714"/>
      <c r="AF25" s="714"/>
      <c r="AG25" s="714"/>
      <c r="AH25" s="714"/>
      <c r="AI25" s="714"/>
      <c r="AJ25" s="714"/>
      <c r="AK25" s="714"/>
      <c r="AL25" s="683" t="s">
        <v>231</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231</v>
      </c>
      <c r="BP25" s="713"/>
      <c r="BQ25" s="713"/>
      <c r="BR25" s="713"/>
      <c r="BS25" s="686" t="s">
        <v>129</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2419940</v>
      </c>
      <c r="CS25" s="699"/>
      <c r="CT25" s="699"/>
      <c r="CU25" s="699"/>
      <c r="CV25" s="699"/>
      <c r="CW25" s="699"/>
      <c r="CX25" s="699"/>
      <c r="CY25" s="700"/>
      <c r="CZ25" s="683">
        <v>12.6</v>
      </c>
      <c r="DA25" s="701"/>
      <c r="DB25" s="701"/>
      <c r="DC25" s="702"/>
      <c r="DD25" s="686">
        <v>2153140</v>
      </c>
      <c r="DE25" s="699"/>
      <c r="DF25" s="699"/>
      <c r="DG25" s="699"/>
      <c r="DH25" s="699"/>
      <c r="DI25" s="699"/>
      <c r="DJ25" s="699"/>
      <c r="DK25" s="700"/>
      <c r="DL25" s="686">
        <v>2075684</v>
      </c>
      <c r="DM25" s="699"/>
      <c r="DN25" s="699"/>
      <c r="DO25" s="699"/>
      <c r="DP25" s="699"/>
      <c r="DQ25" s="699"/>
      <c r="DR25" s="699"/>
      <c r="DS25" s="699"/>
      <c r="DT25" s="699"/>
      <c r="DU25" s="699"/>
      <c r="DV25" s="700"/>
      <c r="DW25" s="683">
        <v>25</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8812551</v>
      </c>
      <c r="S26" s="681"/>
      <c r="T26" s="681"/>
      <c r="U26" s="681"/>
      <c r="V26" s="681"/>
      <c r="W26" s="681"/>
      <c r="X26" s="681"/>
      <c r="Y26" s="682"/>
      <c r="Z26" s="713">
        <v>44</v>
      </c>
      <c r="AA26" s="713"/>
      <c r="AB26" s="713"/>
      <c r="AC26" s="713"/>
      <c r="AD26" s="714">
        <v>7938239</v>
      </c>
      <c r="AE26" s="714"/>
      <c r="AF26" s="714"/>
      <c r="AG26" s="714"/>
      <c r="AH26" s="714"/>
      <c r="AI26" s="714"/>
      <c r="AJ26" s="714"/>
      <c r="AK26" s="714"/>
      <c r="AL26" s="683">
        <v>99.7</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231</v>
      </c>
      <c r="BP26" s="713"/>
      <c r="BQ26" s="713"/>
      <c r="BR26" s="713"/>
      <c r="BS26" s="686" t="s">
        <v>129</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1336608</v>
      </c>
      <c r="CS26" s="681"/>
      <c r="CT26" s="681"/>
      <c r="CU26" s="681"/>
      <c r="CV26" s="681"/>
      <c r="CW26" s="681"/>
      <c r="CX26" s="681"/>
      <c r="CY26" s="682"/>
      <c r="CZ26" s="683">
        <v>7</v>
      </c>
      <c r="DA26" s="701"/>
      <c r="DB26" s="701"/>
      <c r="DC26" s="702"/>
      <c r="DD26" s="686">
        <v>1261969</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2952</v>
      </c>
      <c r="S27" s="681"/>
      <c r="T27" s="681"/>
      <c r="U27" s="681"/>
      <c r="V27" s="681"/>
      <c r="W27" s="681"/>
      <c r="X27" s="681"/>
      <c r="Y27" s="682"/>
      <c r="Z27" s="713">
        <v>0</v>
      </c>
      <c r="AA27" s="713"/>
      <c r="AB27" s="713"/>
      <c r="AC27" s="713"/>
      <c r="AD27" s="714">
        <v>2952</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2552837</v>
      </c>
      <c r="BH27" s="681"/>
      <c r="BI27" s="681"/>
      <c r="BJ27" s="681"/>
      <c r="BK27" s="681"/>
      <c r="BL27" s="681"/>
      <c r="BM27" s="681"/>
      <c r="BN27" s="682"/>
      <c r="BO27" s="713">
        <v>100</v>
      </c>
      <c r="BP27" s="713"/>
      <c r="BQ27" s="713"/>
      <c r="BR27" s="713"/>
      <c r="BS27" s="686">
        <v>1</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1349188</v>
      </c>
      <c r="CS27" s="699"/>
      <c r="CT27" s="699"/>
      <c r="CU27" s="699"/>
      <c r="CV27" s="699"/>
      <c r="CW27" s="699"/>
      <c r="CX27" s="699"/>
      <c r="CY27" s="700"/>
      <c r="CZ27" s="683">
        <v>7</v>
      </c>
      <c r="DA27" s="701"/>
      <c r="DB27" s="701"/>
      <c r="DC27" s="702"/>
      <c r="DD27" s="686">
        <v>430780</v>
      </c>
      <c r="DE27" s="699"/>
      <c r="DF27" s="699"/>
      <c r="DG27" s="699"/>
      <c r="DH27" s="699"/>
      <c r="DI27" s="699"/>
      <c r="DJ27" s="699"/>
      <c r="DK27" s="700"/>
      <c r="DL27" s="686">
        <v>422802</v>
      </c>
      <c r="DM27" s="699"/>
      <c r="DN27" s="699"/>
      <c r="DO27" s="699"/>
      <c r="DP27" s="699"/>
      <c r="DQ27" s="699"/>
      <c r="DR27" s="699"/>
      <c r="DS27" s="699"/>
      <c r="DT27" s="699"/>
      <c r="DU27" s="699"/>
      <c r="DV27" s="700"/>
      <c r="DW27" s="683">
        <v>5.0999999999999996</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47389</v>
      </c>
      <c r="S28" s="681"/>
      <c r="T28" s="681"/>
      <c r="U28" s="681"/>
      <c r="V28" s="681"/>
      <c r="W28" s="681"/>
      <c r="X28" s="681"/>
      <c r="Y28" s="682"/>
      <c r="Z28" s="713">
        <v>0.2</v>
      </c>
      <c r="AA28" s="713"/>
      <c r="AB28" s="713"/>
      <c r="AC28" s="713"/>
      <c r="AD28" s="714">
        <v>26</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1528229</v>
      </c>
      <c r="CS28" s="681"/>
      <c r="CT28" s="681"/>
      <c r="CU28" s="681"/>
      <c r="CV28" s="681"/>
      <c r="CW28" s="681"/>
      <c r="CX28" s="681"/>
      <c r="CY28" s="682"/>
      <c r="CZ28" s="683">
        <v>8</v>
      </c>
      <c r="DA28" s="701"/>
      <c r="DB28" s="701"/>
      <c r="DC28" s="702"/>
      <c r="DD28" s="686">
        <v>1483011</v>
      </c>
      <c r="DE28" s="681"/>
      <c r="DF28" s="681"/>
      <c r="DG28" s="681"/>
      <c r="DH28" s="681"/>
      <c r="DI28" s="681"/>
      <c r="DJ28" s="681"/>
      <c r="DK28" s="682"/>
      <c r="DL28" s="686">
        <v>1483011</v>
      </c>
      <c r="DM28" s="681"/>
      <c r="DN28" s="681"/>
      <c r="DO28" s="681"/>
      <c r="DP28" s="681"/>
      <c r="DQ28" s="681"/>
      <c r="DR28" s="681"/>
      <c r="DS28" s="681"/>
      <c r="DT28" s="681"/>
      <c r="DU28" s="681"/>
      <c r="DV28" s="682"/>
      <c r="DW28" s="683">
        <v>17.899999999999999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355189</v>
      </c>
      <c r="S29" s="681"/>
      <c r="T29" s="681"/>
      <c r="U29" s="681"/>
      <c r="V29" s="681"/>
      <c r="W29" s="681"/>
      <c r="X29" s="681"/>
      <c r="Y29" s="682"/>
      <c r="Z29" s="713">
        <v>1.8</v>
      </c>
      <c r="AA29" s="713"/>
      <c r="AB29" s="713"/>
      <c r="AC29" s="713"/>
      <c r="AD29" s="714">
        <v>15021</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1528229</v>
      </c>
      <c r="CS29" s="699"/>
      <c r="CT29" s="699"/>
      <c r="CU29" s="699"/>
      <c r="CV29" s="699"/>
      <c r="CW29" s="699"/>
      <c r="CX29" s="699"/>
      <c r="CY29" s="700"/>
      <c r="CZ29" s="683">
        <v>8</v>
      </c>
      <c r="DA29" s="701"/>
      <c r="DB29" s="701"/>
      <c r="DC29" s="702"/>
      <c r="DD29" s="686">
        <v>1483011</v>
      </c>
      <c r="DE29" s="699"/>
      <c r="DF29" s="699"/>
      <c r="DG29" s="699"/>
      <c r="DH29" s="699"/>
      <c r="DI29" s="699"/>
      <c r="DJ29" s="699"/>
      <c r="DK29" s="700"/>
      <c r="DL29" s="686">
        <v>1483011</v>
      </c>
      <c r="DM29" s="699"/>
      <c r="DN29" s="699"/>
      <c r="DO29" s="699"/>
      <c r="DP29" s="699"/>
      <c r="DQ29" s="699"/>
      <c r="DR29" s="699"/>
      <c r="DS29" s="699"/>
      <c r="DT29" s="699"/>
      <c r="DU29" s="699"/>
      <c r="DV29" s="700"/>
      <c r="DW29" s="683">
        <v>17.899999999999999</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13783</v>
      </c>
      <c r="S30" s="681"/>
      <c r="T30" s="681"/>
      <c r="U30" s="681"/>
      <c r="V30" s="681"/>
      <c r="W30" s="681"/>
      <c r="X30" s="681"/>
      <c r="Y30" s="682"/>
      <c r="Z30" s="713">
        <v>0.1</v>
      </c>
      <c r="AA30" s="713"/>
      <c r="AB30" s="713"/>
      <c r="AC30" s="713"/>
      <c r="AD30" s="714">
        <v>344</v>
      </c>
      <c r="AE30" s="714"/>
      <c r="AF30" s="714"/>
      <c r="AG30" s="714"/>
      <c r="AH30" s="714"/>
      <c r="AI30" s="714"/>
      <c r="AJ30" s="714"/>
      <c r="AK30" s="714"/>
      <c r="AL30" s="683">
        <v>0</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1499907</v>
      </c>
      <c r="CS30" s="681"/>
      <c r="CT30" s="681"/>
      <c r="CU30" s="681"/>
      <c r="CV30" s="681"/>
      <c r="CW30" s="681"/>
      <c r="CX30" s="681"/>
      <c r="CY30" s="682"/>
      <c r="CZ30" s="683">
        <v>7.8</v>
      </c>
      <c r="DA30" s="701"/>
      <c r="DB30" s="701"/>
      <c r="DC30" s="702"/>
      <c r="DD30" s="686">
        <v>1460242</v>
      </c>
      <c r="DE30" s="681"/>
      <c r="DF30" s="681"/>
      <c r="DG30" s="681"/>
      <c r="DH30" s="681"/>
      <c r="DI30" s="681"/>
      <c r="DJ30" s="681"/>
      <c r="DK30" s="682"/>
      <c r="DL30" s="686">
        <v>1460242</v>
      </c>
      <c r="DM30" s="681"/>
      <c r="DN30" s="681"/>
      <c r="DO30" s="681"/>
      <c r="DP30" s="681"/>
      <c r="DQ30" s="681"/>
      <c r="DR30" s="681"/>
      <c r="DS30" s="681"/>
      <c r="DT30" s="681"/>
      <c r="DU30" s="681"/>
      <c r="DV30" s="682"/>
      <c r="DW30" s="683">
        <v>17.600000000000001</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3692330</v>
      </c>
      <c r="S31" s="681"/>
      <c r="T31" s="681"/>
      <c r="U31" s="681"/>
      <c r="V31" s="681"/>
      <c r="W31" s="681"/>
      <c r="X31" s="681"/>
      <c r="Y31" s="682"/>
      <c r="Z31" s="713">
        <v>18.399999999999999</v>
      </c>
      <c r="AA31" s="713"/>
      <c r="AB31" s="713"/>
      <c r="AC31" s="713"/>
      <c r="AD31" s="714" t="s">
        <v>231</v>
      </c>
      <c r="AE31" s="714"/>
      <c r="AF31" s="714"/>
      <c r="AG31" s="714"/>
      <c r="AH31" s="714"/>
      <c r="AI31" s="714"/>
      <c r="AJ31" s="714"/>
      <c r="AK31" s="714"/>
      <c r="AL31" s="683" t="s">
        <v>231</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99.6</v>
      </c>
      <c r="BH31" s="750"/>
      <c r="BI31" s="750"/>
      <c r="BJ31" s="750"/>
      <c r="BK31" s="750"/>
      <c r="BL31" s="750"/>
      <c r="BM31" s="751">
        <v>98.8</v>
      </c>
      <c r="BN31" s="750"/>
      <c r="BO31" s="750"/>
      <c r="BP31" s="750"/>
      <c r="BQ31" s="752"/>
      <c r="BR31" s="749">
        <v>99.6</v>
      </c>
      <c r="BS31" s="750"/>
      <c r="BT31" s="750"/>
      <c r="BU31" s="750"/>
      <c r="BV31" s="750"/>
      <c r="BW31" s="750"/>
      <c r="BX31" s="751">
        <v>98.7</v>
      </c>
      <c r="BY31" s="750"/>
      <c r="BZ31" s="750"/>
      <c r="CA31" s="750"/>
      <c r="CB31" s="752"/>
      <c r="CD31" s="767"/>
      <c r="CE31" s="768"/>
      <c r="CF31" s="719" t="s">
        <v>310</v>
      </c>
      <c r="CG31" s="720"/>
      <c r="CH31" s="720"/>
      <c r="CI31" s="720"/>
      <c r="CJ31" s="720"/>
      <c r="CK31" s="720"/>
      <c r="CL31" s="720"/>
      <c r="CM31" s="720"/>
      <c r="CN31" s="720"/>
      <c r="CO31" s="720"/>
      <c r="CP31" s="720"/>
      <c r="CQ31" s="721"/>
      <c r="CR31" s="680">
        <v>28322</v>
      </c>
      <c r="CS31" s="699"/>
      <c r="CT31" s="699"/>
      <c r="CU31" s="699"/>
      <c r="CV31" s="699"/>
      <c r="CW31" s="699"/>
      <c r="CX31" s="699"/>
      <c r="CY31" s="700"/>
      <c r="CZ31" s="683">
        <v>0.1</v>
      </c>
      <c r="DA31" s="701"/>
      <c r="DB31" s="701"/>
      <c r="DC31" s="702"/>
      <c r="DD31" s="686">
        <v>22769</v>
      </c>
      <c r="DE31" s="699"/>
      <c r="DF31" s="699"/>
      <c r="DG31" s="699"/>
      <c r="DH31" s="699"/>
      <c r="DI31" s="699"/>
      <c r="DJ31" s="699"/>
      <c r="DK31" s="700"/>
      <c r="DL31" s="686">
        <v>22769</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231</v>
      </c>
      <c r="AE32" s="714"/>
      <c r="AF32" s="714"/>
      <c r="AG32" s="714"/>
      <c r="AH32" s="714"/>
      <c r="AI32" s="714"/>
      <c r="AJ32" s="714"/>
      <c r="AK32" s="714"/>
      <c r="AL32" s="683" t="s">
        <v>231</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99.7</v>
      </c>
      <c r="BH32" s="699"/>
      <c r="BI32" s="699"/>
      <c r="BJ32" s="699"/>
      <c r="BK32" s="699"/>
      <c r="BL32" s="699"/>
      <c r="BM32" s="684">
        <v>99.2</v>
      </c>
      <c r="BN32" s="745"/>
      <c r="BO32" s="745"/>
      <c r="BP32" s="745"/>
      <c r="BQ32" s="726"/>
      <c r="BR32" s="753">
        <v>99.6</v>
      </c>
      <c r="BS32" s="699"/>
      <c r="BT32" s="699"/>
      <c r="BU32" s="699"/>
      <c r="BV32" s="699"/>
      <c r="BW32" s="699"/>
      <c r="BX32" s="684">
        <v>99.1</v>
      </c>
      <c r="BY32" s="745"/>
      <c r="BZ32" s="745"/>
      <c r="CA32" s="745"/>
      <c r="CB32" s="726"/>
      <c r="CD32" s="769"/>
      <c r="CE32" s="770"/>
      <c r="CF32" s="719" t="s">
        <v>314</v>
      </c>
      <c r="CG32" s="720"/>
      <c r="CH32" s="720"/>
      <c r="CI32" s="720"/>
      <c r="CJ32" s="720"/>
      <c r="CK32" s="720"/>
      <c r="CL32" s="720"/>
      <c r="CM32" s="720"/>
      <c r="CN32" s="720"/>
      <c r="CO32" s="720"/>
      <c r="CP32" s="720"/>
      <c r="CQ32" s="721"/>
      <c r="CR32" s="680" t="s">
        <v>231</v>
      </c>
      <c r="CS32" s="681"/>
      <c r="CT32" s="681"/>
      <c r="CU32" s="681"/>
      <c r="CV32" s="681"/>
      <c r="CW32" s="681"/>
      <c r="CX32" s="681"/>
      <c r="CY32" s="682"/>
      <c r="CZ32" s="683" t="s">
        <v>231</v>
      </c>
      <c r="DA32" s="701"/>
      <c r="DB32" s="701"/>
      <c r="DC32" s="702"/>
      <c r="DD32" s="686" t="s">
        <v>231</v>
      </c>
      <c r="DE32" s="681"/>
      <c r="DF32" s="681"/>
      <c r="DG32" s="681"/>
      <c r="DH32" s="681"/>
      <c r="DI32" s="681"/>
      <c r="DJ32" s="681"/>
      <c r="DK32" s="682"/>
      <c r="DL32" s="686" t="s">
        <v>231</v>
      </c>
      <c r="DM32" s="681"/>
      <c r="DN32" s="681"/>
      <c r="DO32" s="681"/>
      <c r="DP32" s="681"/>
      <c r="DQ32" s="681"/>
      <c r="DR32" s="681"/>
      <c r="DS32" s="681"/>
      <c r="DT32" s="681"/>
      <c r="DU32" s="681"/>
      <c r="DV32" s="682"/>
      <c r="DW32" s="683" t="s">
        <v>231</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739414</v>
      </c>
      <c r="S33" s="681"/>
      <c r="T33" s="681"/>
      <c r="U33" s="681"/>
      <c r="V33" s="681"/>
      <c r="W33" s="681"/>
      <c r="X33" s="681"/>
      <c r="Y33" s="682"/>
      <c r="Z33" s="713">
        <v>3.7</v>
      </c>
      <c r="AA33" s="713"/>
      <c r="AB33" s="713"/>
      <c r="AC33" s="713"/>
      <c r="AD33" s="714" t="s">
        <v>129</v>
      </c>
      <c r="AE33" s="714"/>
      <c r="AF33" s="714"/>
      <c r="AG33" s="714"/>
      <c r="AH33" s="714"/>
      <c r="AI33" s="714"/>
      <c r="AJ33" s="714"/>
      <c r="AK33" s="714"/>
      <c r="AL33" s="683" t="s">
        <v>231</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99.4</v>
      </c>
      <c r="BH33" s="665"/>
      <c r="BI33" s="665"/>
      <c r="BJ33" s="665"/>
      <c r="BK33" s="665"/>
      <c r="BL33" s="665"/>
      <c r="BM33" s="707">
        <v>98.3</v>
      </c>
      <c r="BN33" s="665"/>
      <c r="BO33" s="665"/>
      <c r="BP33" s="665"/>
      <c r="BQ33" s="709"/>
      <c r="BR33" s="744">
        <v>99.5</v>
      </c>
      <c r="BS33" s="665"/>
      <c r="BT33" s="665"/>
      <c r="BU33" s="665"/>
      <c r="BV33" s="665"/>
      <c r="BW33" s="665"/>
      <c r="BX33" s="707">
        <v>98.2</v>
      </c>
      <c r="BY33" s="665"/>
      <c r="BZ33" s="665"/>
      <c r="CA33" s="665"/>
      <c r="CB33" s="709"/>
      <c r="CD33" s="719" t="s">
        <v>317</v>
      </c>
      <c r="CE33" s="720"/>
      <c r="CF33" s="720"/>
      <c r="CG33" s="720"/>
      <c r="CH33" s="720"/>
      <c r="CI33" s="720"/>
      <c r="CJ33" s="720"/>
      <c r="CK33" s="720"/>
      <c r="CL33" s="720"/>
      <c r="CM33" s="720"/>
      <c r="CN33" s="720"/>
      <c r="CO33" s="720"/>
      <c r="CP33" s="720"/>
      <c r="CQ33" s="721"/>
      <c r="CR33" s="680">
        <v>11896914</v>
      </c>
      <c r="CS33" s="699"/>
      <c r="CT33" s="699"/>
      <c r="CU33" s="699"/>
      <c r="CV33" s="699"/>
      <c r="CW33" s="699"/>
      <c r="CX33" s="699"/>
      <c r="CY33" s="700"/>
      <c r="CZ33" s="683">
        <v>61.9</v>
      </c>
      <c r="DA33" s="701"/>
      <c r="DB33" s="701"/>
      <c r="DC33" s="702"/>
      <c r="DD33" s="686">
        <v>6127578</v>
      </c>
      <c r="DE33" s="699"/>
      <c r="DF33" s="699"/>
      <c r="DG33" s="699"/>
      <c r="DH33" s="699"/>
      <c r="DI33" s="699"/>
      <c r="DJ33" s="699"/>
      <c r="DK33" s="700"/>
      <c r="DL33" s="686">
        <v>3634775</v>
      </c>
      <c r="DM33" s="699"/>
      <c r="DN33" s="699"/>
      <c r="DO33" s="699"/>
      <c r="DP33" s="699"/>
      <c r="DQ33" s="699"/>
      <c r="DR33" s="699"/>
      <c r="DS33" s="699"/>
      <c r="DT33" s="699"/>
      <c r="DU33" s="699"/>
      <c r="DV33" s="700"/>
      <c r="DW33" s="683">
        <v>43.8</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25488</v>
      </c>
      <c r="S34" s="681"/>
      <c r="T34" s="681"/>
      <c r="U34" s="681"/>
      <c r="V34" s="681"/>
      <c r="W34" s="681"/>
      <c r="X34" s="681"/>
      <c r="Y34" s="682"/>
      <c r="Z34" s="713">
        <v>0.1</v>
      </c>
      <c r="AA34" s="713"/>
      <c r="AB34" s="713"/>
      <c r="AC34" s="713"/>
      <c r="AD34" s="714">
        <v>915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2480480</v>
      </c>
      <c r="CS34" s="681"/>
      <c r="CT34" s="681"/>
      <c r="CU34" s="681"/>
      <c r="CV34" s="681"/>
      <c r="CW34" s="681"/>
      <c r="CX34" s="681"/>
      <c r="CY34" s="682"/>
      <c r="CZ34" s="683">
        <v>12.9</v>
      </c>
      <c r="DA34" s="701"/>
      <c r="DB34" s="701"/>
      <c r="DC34" s="702"/>
      <c r="DD34" s="686">
        <v>1183114</v>
      </c>
      <c r="DE34" s="681"/>
      <c r="DF34" s="681"/>
      <c r="DG34" s="681"/>
      <c r="DH34" s="681"/>
      <c r="DI34" s="681"/>
      <c r="DJ34" s="681"/>
      <c r="DK34" s="682"/>
      <c r="DL34" s="686">
        <v>746586</v>
      </c>
      <c r="DM34" s="681"/>
      <c r="DN34" s="681"/>
      <c r="DO34" s="681"/>
      <c r="DP34" s="681"/>
      <c r="DQ34" s="681"/>
      <c r="DR34" s="681"/>
      <c r="DS34" s="681"/>
      <c r="DT34" s="681"/>
      <c r="DU34" s="681"/>
      <c r="DV34" s="682"/>
      <c r="DW34" s="683">
        <v>9</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1526748</v>
      </c>
      <c r="S35" s="681"/>
      <c r="T35" s="681"/>
      <c r="U35" s="681"/>
      <c r="V35" s="681"/>
      <c r="W35" s="681"/>
      <c r="X35" s="681"/>
      <c r="Y35" s="682"/>
      <c r="Z35" s="713">
        <v>7.6</v>
      </c>
      <c r="AA35" s="713"/>
      <c r="AB35" s="713"/>
      <c r="AC35" s="713"/>
      <c r="AD35" s="714" t="s">
        <v>129</v>
      </c>
      <c r="AE35" s="714"/>
      <c r="AF35" s="714"/>
      <c r="AG35" s="714"/>
      <c r="AH35" s="714"/>
      <c r="AI35" s="714"/>
      <c r="AJ35" s="714"/>
      <c r="AK35" s="714"/>
      <c r="AL35" s="683" t="s">
        <v>231</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812197</v>
      </c>
      <c r="CS35" s="699"/>
      <c r="CT35" s="699"/>
      <c r="CU35" s="699"/>
      <c r="CV35" s="699"/>
      <c r="CW35" s="699"/>
      <c r="CX35" s="699"/>
      <c r="CY35" s="700"/>
      <c r="CZ35" s="683">
        <v>4.2</v>
      </c>
      <c r="DA35" s="701"/>
      <c r="DB35" s="701"/>
      <c r="DC35" s="702"/>
      <c r="DD35" s="686">
        <v>736827</v>
      </c>
      <c r="DE35" s="699"/>
      <c r="DF35" s="699"/>
      <c r="DG35" s="699"/>
      <c r="DH35" s="699"/>
      <c r="DI35" s="699"/>
      <c r="DJ35" s="699"/>
      <c r="DK35" s="700"/>
      <c r="DL35" s="686">
        <v>536854</v>
      </c>
      <c r="DM35" s="699"/>
      <c r="DN35" s="699"/>
      <c r="DO35" s="699"/>
      <c r="DP35" s="699"/>
      <c r="DQ35" s="699"/>
      <c r="DR35" s="699"/>
      <c r="DS35" s="699"/>
      <c r="DT35" s="699"/>
      <c r="DU35" s="699"/>
      <c r="DV35" s="700"/>
      <c r="DW35" s="683">
        <v>6.5</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1148910</v>
      </c>
      <c r="S36" s="681"/>
      <c r="T36" s="681"/>
      <c r="U36" s="681"/>
      <c r="V36" s="681"/>
      <c r="W36" s="681"/>
      <c r="X36" s="681"/>
      <c r="Y36" s="682"/>
      <c r="Z36" s="713">
        <v>5.7</v>
      </c>
      <c r="AA36" s="713"/>
      <c r="AB36" s="713"/>
      <c r="AC36" s="713"/>
      <c r="AD36" s="714" t="s">
        <v>129</v>
      </c>
      <c r="AE36" s="714"/>
      <c r="AF36" s="714"/>
      <c r="AG36" s="714"/>
      <c r="AH36" s="714"/>
      <c r="AI36" s="714"/>
      <c r="AJ36" s="714"/>
      <c r="AK36" s="714"/>
      <c r="AL36" s="683" t="s">
        <v>231</v>
      </c>
      <c r="AM36" s="684"/>
      <c r="AN36" s="684"/>
      <c r="AO36" s="715"/>
      <c r="AP36" s="235"/>
      <c r="AQ36" s="732" t="s">
        <v>325</v>
      </c>
      <c r="AR36" s="733"/>
      <c r="AS36" s="733"/>
      <c r="AT36" s="733"/>
      <c r="AU36" s="733"/>
      <c r="AV36" s="733"/>
      <c r="AW36" s="733"/>
      <c r="AX36" s="733"/>
      <c r="AY36" s="734"/>
      <c r="AZ36" s="735">
        <v>1896365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39426</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4240895</v>
      </c>
      <c r="CS36" s="681"/>
      <c r="CT36" s="681"/>
      <c r="CU36" s="681"/>
      <c r="CV36" s="681"/>
      <c r="CW36" s="681"/>
      <c r="CX36" s="681"/>
      <c r="CY36" s="682"/>
      <c r="CZ36" s="683">
        <v>22.1</v>
      </c>
      <c r="DA36" s="701"/>
      <c r="DB36" s="701"/>
      <c r="DC36" s="702"/>
      <c r="DD36" s="686">
        <v>1420184</v>
      </c>
      <c r="DE36" s="681"/>
      <c r="DF36" s="681"/>
      <c r="DG36" s="681"/>
      <c r="DH36" s="681"/>
      <c r="DI36" s="681"/>
      <c r="DJ36" s="681"/>
      <c r="DK36" s="682"/>
      <c r="DL36" s="686">
        <v>952360</v>
      </c>
      <c r="DM36" s="681"/>
      <c r="DN36" s="681"/>
      <c r="DO36" s="681"/>
      <c r="DP36" s="681"/>
      <c r="DQ36" s="681"/>
      <c r="DR36" s="681"/>
      <c r="DS36" s="681"/>
      <c r="DT36" s="681"/>
      <c r="DU36" s="681"/>
      <c r="DV36" s="682"/>
      <c r="DW36" s="683">
        <v>11.5</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1158618</v>
      </c>
      <c r="S37" s="681"/>
      <c r="T37" s="681"/>
      <c r="U37" s="681"/>
      <c r="V37" s="681"/>
      <c r="W37" s="681"/>
      <c r="X37" s="681"/>
      <c r="Y37" s="682"/>
      <c r="Z37" s="713">
        <v>5.8</v>
      </c>
      <c r="AA37" s="713"/>
      <c r="AB37" s="713"/>
      <c r="AC37" s="713"/>
      <c r="AD37" s="714" t="s">
        <v>129</v>
      </c>
      <c r="AE37" s="714"/>
      <c r="AF37" s="714"/>
      <c r="AG37" s="714"/>
      <c r="AH37" s="714"/>
      <c r="AI37" s="714"/>
      <c r="AJ37" s="714"/>
      <c r="AK37" s="714"/>
      <c r="AL37" s="683" t="s">
        <v>231</v>
      </c>
      <c r="AM37" s="684"/>
      <c r="AN37" s="684"/>
      <c r="AO37" s="715"/>
      <c r="AQ37" s="723" t="s">
        <v>329</v>
      </c>
      <c r="AR37" s="724"/>
      <c r="AS37" s="724"/>
      <c r="AT37" s="724"/>
      <c r="AU37" s="724"/>
      <c r="AV37" s="724"/>
      <c r="AW37" s="724"/>
      <c r="AX37" s="724"/>
      <c r="AY37" s="725"/>
      <c r="AZ37" s="680">
        <v>783834</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5287</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1090979</v>
      </c>
      <c r="CS37" s="699"/>
      <c r="CT37" s="699"/>
      <c r="CU37" s="699"/>
      <c r="CV37" s="699"/>
      <c r="CW37" s="699"/>
      <c r="CX37" s="699"/>
      <c r="CY37" s="700"/>
      <c r="CZ37" s="683">
        <v>5.7</v>
      </c>
      <c r="DA37" s="701"/>
      <c r="DB37" s="701"/>
      <c r="DC37" s="702"/>
      <c r="DD37" s="686">
        <v>861174</v>
      </c>
      <c r="DE37" s="699"/>
      <c r="DF37" s="699"/>
      <c r="DG37" s="699"/>
      <c r="DH37" s="699"/>
      <c r="DI37" s="699"/>
      <c r="DJ37" s="699"/>
      <c r="DK37" s="700"/>
      <c r="DL37" s="686">
        <v>781505</v>
      </c>
      <c r="DM37" s="699"/>
      <c r="DN37" s="699"/>
      <c r="DO37" s="699"/>
      <c r="DP37" s="699"/>
      <c r="DQ37" s="699"/>
      <c r="DR37" s="699"/>
      <c r="DS37" s="699"/>
      <c r="DT37" s="699"/>
      <c r="DU37" s="699"/>
      <c r="DV37" s="700"/>
      <c r="DW37" s="683">
        <v>9.4</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777484</v>
      </c>
      <c r="S38" s="681"/>
      <c r="T38" s="681"/>
      <c r="U38" s="681"/>
      <c r="V38" s="681"/>
      <c r="W38" s="681"/>
      <c r="X38" s="681"/>
      <c r="Y38" s="682"/>
      <c r="Z38" s="713">
        <v>3.9</v>
      </c>
      <c r="AA38" s="713"/>
      <c r="AB38" s="713"/>
      <c r="AC38" s="713"/>
      <c r="AD38" s="714">
        <v>4961</v>
      </c>
      <c r="AE38" s="714"/>
      <c r="AF38" s="714"/>
      <c r="AG38" s="714"/>
      <c r="AH38" s="714"/>
      <c r="AI38" s="714"/>
      <c r="AJ38" s="714"/>
      <c r="AK38" s="714"/>
      <c r="AL38" s="683">
        <v>0.1</v>
      </c>
      <c r="AM38" s="684"/>
      <c r="AN38" s="684"/>
      <c r="AO38" s="715"/>
      <c r="AQ38" s="723" t="s">
        <v>333</v>
      </c>
      <c r="AR38" s="724"/>
      <c r="AS38" s="724"/>
      <c r="AT38" s="724"/>
      <c r="AU38" s="724"/>
      <c r="AV38" s="724"/>
      <c r="AW38" s="724"/>
      <c r="AX38" s="724"/>
      <c r="AY38" s="725"/>
      <c r="AZ38" s="680">
        <v>58119</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2987</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1838246</v>
      </c>
      <c r="CS38" s="681"/>
      <c r="CT38" s="681"/>
      <c r="CU38" s="681"/>
      <c r="CV38" s="681"/>
      <c r="CW38" s="681"/>
      <c r="CX38" s="681"/>
      <c r="CY38" s="682"/>
      <c r="CZ38" s="683">
        <v>9.6</v>
      </c>
      <c r="DA38" s="701"/>
      <c r="DB38" s="701"/>
      <c r="DC38" s="702"/>
      <c r="DD38" s="686">
        <v>1670780</v>
      </c>
      <c r="DE38" s="681"/>
      <c r="DF38" s="681"/>
      <c r="DG38" s="681"/>
      <c r="DH38" s="681"/>
      <c r="DI38" s="681"/>
      <c r="DJ38" s="681"/>
      <c r="DK38" s="682"/>
      <c r="DL38" s="686">
        <v>1398975</v>
      </c>
      <c r="DM38" s="681"/>
      <c r="DN38" s="681"/>
      <c r="DO38" s="681"/>
      <c r="DP38" s="681"/>
      <c r="DQ38" s="681"/>
      <c r="DR38" s="681"/>
      <c r="DS38" s="681"/>
      <c r="DT38" s="681"/>
      <c r="DU38" s="681"/>
      <c r="DV38" s="682"/>
      <c r="DW38" s="683">
        <v>16.899999999999999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1741000</v>
      </c>
      <c r="S39" s="681"/>
      <c r="T39" s="681"/>
      <c r="U39" s="681"/>
      <c r="V39" s="681"/>
      <c r="W39" s="681"/>
      <c r="X39" s="681"/>
      <c r="Y39" s="682"/>
      <c r="Z39" s="713">
        <v>8.6999999999999993</v>
      </c>
      <c r="AA39" s="713"/>
      <c r="AB39" s="713"/>
      <c r="AC39" s="713"/>
      <c r="AD39" s="714" t="s">
        <v>129</v>
      </c>
      <c r="AE39" s="714"/>
      <c r="AF39" s="714"/>
      <c r="AG39" s="714"/>
      <c r="AH39" s="714"/>
      <c r="AI39" s="714"/>
      <c r="AJ39" s="714"/>
      <c r="AK39" s="714"/>
      <c r="AL39" s="683" t="s">
        <v>231</v>
      </c>
      <c r="AM39" s="684"/>
      <c r="AN39" s="684"/>
      <c r="AO39" s="715"/>
      <c r="AQ39" s="723" t="s">
        <v>337</v>
      </c>
      <c r="AR39" s="724"/>
      <c r="AS39" s="724"/>
      <c r="AT39" s="724"/>
      <c r="AU39" s="724"/>
      <c r="AV39" s="724"/>
      <c r="AW39" s="724"/>
      <c r="AX39" s="724"/>
      <c r="AY39" s="725"/>
      <c r="AZ39" s="680">
        <v>44687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4829</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1966096</v>
      </c>
      <c r="CS39" s="699"/>
      <c r="CT39" s="699"/>
      <c r="CU39" s="699"/>
      <c r="CV39" s="699"/>
      <c r="CW39" s="699"/>
      <c r="CX39" s="699"/>
      <c r="CY39" s="700"/>
      <c r="CZ39" s="683">
        <v>10.199999999999999</v>
      </c>
      <c r="DA39" s="701"/>
      <c r="DB39" s="701"/>
      <c r="DC39" s="702"/>
      <c r="DD39" s="686">
        <v>1116673</v>
      </c>
      <c r="DE39" s="699"/>
      <c r="DF39" s="699"/>
      <c r="DG39" s="699"/>
      <c r="DH39" s="699"/>
      <c r="DI39" s="699"/>
      <c r="DJ39" s="699"/>
      <c r="DK39" s="700"/>
      <c r="DL39" s="686" t="s">
        <v>231</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20900</v>
      </c>
      <c r="S40" s="681"/>
      <c r="T40" s="681"/>
      <c r="U40" s="681"/>
      <c r="V40" s="681"/>
      <c r="W40" s="681"/>
      <c r="X40" s="681"/>
      <c r="Y40" s="682"/>
      <c r="Z40" s="713">
        <v>0.1</v>
      </c>
      <c r="AA40" s="713"/>
      <c r="AB40" s="713"/>
      <c r="AC40" s="713"/>
      <c r="AD40" s="714" t="s">
        <v>231</v>
      </c>
      <c r="AE40" s="714"/>
      <c r="AF40" s="714"/>
      <c r="AG40" s="714"/>
      <c r="AH40" s="714"/>
      <c r="AI40" s="714"/>
      <c r="AJ40" s="714"/>
      <c r="AK40" s="714"/>
      <c r="AL40" s="683" t="s">
        <v>129</v>
      </c>
      <c r="AM40" s="684"/>
      <c r="AN40" s="684"/>
      <c r="AO40" s="715"/>
      <c r="AQ40" s="723" t="s">
        <v>341</v>
      </c>
      <c r="AR40" s="724"/>
      <c r="AS40" s="724"/>
      <c r="AT40" s="724"/>
      <c r="AU40" s="724"/>
      <c r="AV40" s="724"/>
      <c r="AW40" s="724"/>
      <c r="AX40" s="724"/>
      <c r="AY40" s="725"/>
      <c r="AZ40" s="680">
        <v>753</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559000</v>
      </c>
      <c r="CS40" s="681"/>
      <c r="CT40" s="681"/>
      <c r="CU40" s="681"/>
      <c r="CV40" s="681"/>
      <c r="CW40" s="681"/>
      <c r="CX40" s="681"/>
      <c r="CY40" s="682"/>
      <c r="CZ40" s="683">
        <v>2.9</v>
      </c>
      <c r="DA40" s="701"/>
      <c r="DB40" s="701"/>
      <c r="DC40" s="702"/>
      <c r="DD40" s="686" t="s">
        <v>231</v>
      </c>
      <c r="DE40" s="681"/>
      <c r="DF40" s="681"/>
      <c r="DG40" s="681"/>
      <c r="DH40" s="681"/>
      <c r="DI40" s="681"/>
      <c r="DJ40" s="681"/>
      <c r="DK40" s="682"/>
      <c r="DL40" s="686" t="s">
        <v>129</v>
      </c>
      <c r="DM40" s="681"/>
      <c r="DN40" s="681"/>
      <c r="DO40" s="681"/>
      <c r="DP40" s="681"/>
      <c r="DQ40" s="681"/>
      <c r="DR40" s="681"/>
      <c r="DS40" s="681"/>
      <c r="DT40" s="681"/>
      <c r="DU40" s="681"/>
      <c r="DV40" s="682"/>
      <c r="DW40" s="683" t="s">
        <v>231</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231</v>
      </c>
      <c r="AM41" s="684"/>
      <c r="AN41" s="684"/>
      <c r="AO41" s="715"/>
      <c r="AQ41" s="723" t="s">
        <v>346</v>
      </c>
      <c r="AR41" s="724"/>
      <c r="AS41" s="724"/>
      <c r="AT41" s="724"/>
      <c r="AU41" s="724"/>
      <c r="AV41" s="724"/>
      <c r="AW41" s="724"/>
      <c r="AX41" s="724"/>
      <c r="AY41" s="725"/>
      <c r="AZ41" s="680">
        <v>196500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306000</v>
      </c>
      <c r="S42" s="681"/>
      <c r="T42" s="681"/>
      <c r="U42" s="681"/>
      <c r="V42" s="681"/>
      <c r="W42" s="681"/>
      <c r="X42" s="681"/>
      <c r="Y42" s="682"/>
      <c r="Z42" s="713">
        <v>1.5</v>
      </c>
      <c r="AA42" s="713"/>
      <c r="AB42" s="713"/>
      <c r="AC42" s="713"/>
      <c r="AD42" s="714" t="s">
        <v>129</v>
      </c>
      <c r="AE42" s="714"/>
      <c r="AF42" s="714"/>
      <c r="AG42" s="714"/>
      <c r="AH42" s="714"/>
      <c r="AI42" s="714"/>
      <c r="AJ42" s="714"/>
      <c r="AK42" s="714"/>
      <c r="AL42" s="683" t="s">
        <v>129</v>
      </c>
      <c r="AM42" s="684"/>
      <c r="AN42" s="684"/>
      <c r="AO42" s="715"/>
      <c r="AQ42" s="716" t="s">
        <v>350</v>
      </c>
      <c r="AR42" s="717"/>
      <c r="AS42" s="717"/>
      <c r="AT42" s="717"/>
      <c r="AU42" s="717"/>
      <c r="AV42" s="717"/>
      <c r="AW42" s="717"/>
      <c r="AX42" s="717"/>
      <c r="AY42" s="718"/>
      <c r="AZ42" s="664">
        <v>812472</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332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2019380</v>
      </c>
      <c r="CS42" s="681"/>
      <c r="CT42" s="681"/>
      <c r="CU42" s="681"/>
      <c r="CV42" s="681"/>
      <c r="CW42" s="681"/>
      <c r="CX42" s="681"/>
      <c r="CY42" s="682"/>
      <c r="CZ42" s="683">
        <v>10.5</v>
      </c>
      <c r="DA42" s="684"/>
      <c r="DB42" s="684"/>
      <c r="DC42" s="685"/>
      <c r="DD42" s="686">
        <v>315175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20041856</v>
      </c>
      <c r="S43" s="703"/>
      <c r="T43" s="703"/>
      <c r="U43" s="703"/>
      <c r="V43" s="703"/>
      <c r="W43" s="703"/>
      <c r="X43" s="703"/>
      <c r="Y43" s="704"/>
      <c r="Z43" s="705">
        <v>100</v>
      </c>
      <c r="AA43" s="705"/>
      <c r="AB43" s="705"/>
      <c r="AC43" s="705"/>
      <c r="AD43" s="706">
        <v>7962458</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39293</v>
      </c>
      <c r="CS43" s="699"/>
      <c r="CT43" s="699"/>
      <c r="CU43" s="699"/>
      <c r="CV43" s="699"/>
      <c r="CW43" s="699"/>
      <c r="CX43" s="699"/>
      <c r="CY43" s="700"/>
      <c r="CZ43" s="683">
        <v>0.2</v>
      </c>
      <c r="DA43" s="701"/>
      <c r="DB43" s="701"/>
      <c r="DC43" s="702"/>
      <c r="DD43" s="686">
        <v>35631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1740510</v>
      </c>
      <c r="CS44" s="681"/>
      <c r="CT44" s="681"/>
      <c r="CU44" s="681"/>
      <c r="CV44" s="681"/>
      <c r="CW44" s="681"/>
      <c r="CX44" s="681"/>
      <c r="CY44" s="682"/>
      <c r="CZ44" s="683">
        <v>9.1</v>
      </c>
      <c r="DA44" s="684"/>
      <c r="DB44" s="684"/>
      <c r="DC44" s="685"/>
      <c r="DD44" s="686">
        <v>296545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291430</v>
      </c>
      <c r="CS45" s="699"/>
      <c r="CT45" s="699"/>
      <c r="CU45" s="699"/>
      <c r="CV45" s="699"/>
      <c r="CW45" s="699"/>
      <c r="CX45" s="699"/>
      <c r="CY45" s="700"/>
      <c r="CZ45" s="683">
        <v>1.5</v>
      </c>
      <c r="DA45" s="701"/>
      <c r="DB45" s="701"/>
      <c r="DC45" s="702"/>
      <c r="DD45" s="686">
        <v>12630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1449080</v>
      </c>
      <c r="CS46" s="681"/>
      <c r="CT46" s="681"/>
      <c r="CU46" s="681"/>
      <c r="CV46" s="681"/>
      <c r="CW46" s="681"/>
      <c r="CX46" s="681"/>
      <c r="CY46" s="682"/>
      <c r="CZ46" s="683">
        <v>7.5</v>
      </c>
      <c r="DA46" s="684"/>
      <c r="DB46" s="684"/>
      <c r="DC46" s="685"/>
      <c r="DD46" s="686">
        <v>283915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278870</v>
      </c>
      <c r="CS47" s="699"/>
      <c r="CT47" s="699"/>
      <c r="CU47" s="699"/>
      <c r="CV47" s="699"/>
      <c r="CW47" s="699"/>
      <c r="CX47" s="699"/>
      <c r="CY47" s="700"/>
      <c r="CZ47" s="683">
        <v>1.5</v>
      </c>
      <c r="DA47" s="701"/>
      <c r="DB47" s="701"/>
      <c r="DC47" s="702"/>
      <c r="DD47" s="686">
        <v>18630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231</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19213651</v>
      </c>
      <c r="CS49" s="665"/>
      <c r="CT49" s="665"/>
      <c r="CU49" s="665"/>
      <c r="CV49" s="665"/>
      <c r="CW49" s="665"/>
      <c r="CX49" s="665"/>
      <c r="CY49" s="666"/>
      <c r="CZ49" s="667">
        <v>100</v>
      </c>
      <c r="DA49" s="668"/>
      <c r="DB49" s="668"/>
      <c r="DC49" s="669"/>
      <c r="DD49" s="670">
        <v>10509684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SReBq9ePs76MkSCocys3emva0HFXpvehmQjN+Pug7+OXGzCmIWrVNfF+cTUCr9YsFVtGDWpl1xWR5SCQ1YJ1g==" saltValue="5hXlfU+dxZrFfzhu3POp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19771</v>
      </c>
      <c r="R7" s="1200"/>
      <c r="S7" s="1200"/>
      <c r="T7" s="1200"/>
      <c r="U7" s="1200"/>
      <c r="V7" s="1200">
        <v>18955</v>
      </c>
      <c r="W7" s="1200"/>
      <c r="X7" s="1200"/>
      <c r="Y7" s="1200"/>
      <c r="Z7" s="1200"/>
      <c r="AA7" s="1200">
        <v>816</v>
      </c>
      <c r="AB7" s="1200"/>
      <c r="AC7" s="1200"/>
      <c r="AD7" s="1200"/>
      <c r="AE7" s="1201"/>
      <c r="AF7" s="1202">
        <v>797</v>
      </c>
      <c r="AG7" s="1203"/>
      <c r="AH7" s="1203"/>
      <c r="AI7" s="1203"/>
      <c r="AJ7" s="1204"/>
      <c r="AK7" s="1186">
        <v>1149</v>
      </c>
      <c r="AL7" s="1187"/>
      <c r="AM7" s="1187"/>
      <c r="AN7" s="1187"/>
      <c r="AO7" s="1187"/>
      <c r="AP7" s="1187">
        <v>13279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4</v>
      </c>
      <c r="CI7" s="1184"/>
      <c r="CJ7" s="1184"/>
      <c r="CK7" s="1184"/>
      <c r="CL7" s="1185"/>
      <c r="CM7" s="1183">
        <v>128</v>
      </c>
      <c r="CN7" s="1184"/>
      <c r="CO7" s="1184"/>
      <c r="CP7" s="1184"/>
      <c r="CQ7" s="1185"/>
      <c r="CR7" s="1183">
        <v>35</v>
      </c>
      <c r="CS7" s="1184"/>
      <c r="CT7" s="1184"/>
      <c r="CU7" s="1184"/>
      <c r="CV7" s="1185"/>
      <c r="CW7" s="1183" t="s">
        <v>595</v>
      </c>
      <c r="CX7" s="1184"/>
      <c r="CY7" s="1184"/>
      <c r="CZ7" s="1184"/>
      <c r="DA7" s="1185"/>
      <c r="DB7" s="1183" t="s">
        <v>595</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40</v>
      </c>
      <c r="R8" s="1139"/>
      <c r="S8" s="1139"/>
      <c r="T8" s="1139"/>
      <c r="U8" s="1139"/>
      <c r="V8" s="1139">
        <v>37</v>
      </c>
      <c r="W8" s="1139"/>
      <c r="X8" s="1139"/>
      <c r="Y8" s="1139"/>
      <c r="Z8" s="1139"/>
      <c r="AA8" s="1139">
        <v>3</v>
      </c>
      <c r="AB8" s="1139"/>
      <c r="AC8" s="1139"/>
      <c r="AD8" s="1139"/>
      <c r="AE8" s="1140"/>
      <c r="AF8" s="1114">
        <v>3</v>
      </c>
      <c r="AG8" s="1115"/>
      <c r="AH8" s="1115"/>
      <c r="AI8" s="1115"/>
      <c r="AJ8" s="1116"/>
      <c r="AK8" s="1181">
        <v>5</v>
      </c>
      <c r="AL8" s="1182"/>
      <c r="AM8" s="1182"/>
      <c r="AN8" s="1182"/>
      <c r="AO8" s="1182"/>
      <c r="AP8" s="1182">
        <v>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4</v>
      </c>
      <c r="CI8" s="1085"/>
      <c r="CJ8" s="1085"/>
      <c r="CK8" s="1085"/>
      <c r="CL8" s="1086"/>
      <c r="CM8" s="1084">
        <v>270</v>
      </c>
      <c r="CN8" s="1085"/>
      <c r="CO8" s="1085"/>
      <c r="CP8" s="1085"/>
      <c r="CQ8" s="1086"/>
      <c r="CR8" s="1084">
        <v>3</v>
      </c>
      <c r="CS8" s="1085"/>
      <c r="CT8" s="1085"/>
      <c r="CU8" s="1085"/>
      <c r="CV8" s="1086"/>
      <c r="CW8" s="1084" t="s">
        <v>595</v>
      </c>
      <c r="CX8" s="1085"/>
      <c r="CY8" s="1085"/>
      <c r="CZ8" s="1085"/>
      <c r="DA8" s="1086"/>
      <c r="DB8" s="1084" t="s">
        <v>595</v>
      </c>
      <c r="DC8" s="1085"/>
      <c r="DD8" s="1085"/>
      <c r="DE8" s="1085"/>
      <c r="DF8" s="1086"/>
      <c r="DG8" s="1084" t="s">
        <v>595</v>
      </c>
      <c r="DH8" s="1085"/>
      <c r="DI8" s="1085"/>
      <c r="DJ8" s="1085"/>
      <c r="DK8" s="1086"/>
      <c r="DL8" s="1084" t="s">
        <v>595</v>
      </c>
      <c r="DM8" s="1085"/>
      <c r="DN8" s="1085"/>
      <c r="DO8" s="1085"/>
      <c r="DP8" s="1086"/>
      <c r="DQ8" s="1084" t="s">
        <v>595</v>
      </c>
      <c r="DR8" s="1085"/>
      <c r="DS8" s="1085"/>
      <c r="DT8" s="1085"/>
      <c r="DU8" s="1086"/>
      <c r="DV8" s="1087"/>
      <c r="DW8" s="1088"/>
      <c r="DX8" s="1088"/>
      <c r="DY8" s="1088"/>
      <c r="DZ8" s="1089"/>
      <c r="EA8" s="256"/>
    </row>
    <row r="9" spans="1:131" s="257" customFormat="1" ht="26.25" customHeight="1" x14ac:dyDescent="0.15">
      <c r="A9" s="263">
        <v>3</v>
      </c>
      <c r="B9" s="1132" t="s">
        <v>388</v>
      </c>
      <c r="C9" s="1133"/>
      <c r="D9" s="1133"/>
      <c r="E9" s="1133"/>
      <c r="F9" s="1133"/>
      <c r="G9" s="1133"/>
      <c r="H9" s="1133"/>
      <c r="I9" s="1133"/>
      <c r="J9" s="1133"/>
      <c r="K9" s="1133"/>
      <c r="L9" s="1133"/>
      <c r="M9" s="1133"/>
      <c r="N9" s="1133"/>
      <c r="O9" s="1133"/>
      <c r="P9" s="1134"/>
      <c r="Q9" s="1138">
        <v>246</v>
      </c>
      <c r="R9" s="1139"/>
      <c r="S9" s="1139"/>
      <c r="T9" s="1139"/>
      <c r="U9" s="1139"/>
      <c r="V9" s="1139">
        <v>237</v>
      </c>
      <c r="W9" s="1139"/>
      <c r="X9" s="1139"/>
      <c r="Y9" s="1139"/>
      <c r="Z9" s="1139"/>
      <c r="AA9" s="1139">
        <v>9</v>
      </c>
      <c r="AB9" s="1139"/>
      <c r="AC9" s="1139"/>
      <c r="AD9" s="1139"/>
      <c r="AE9" s="1140"/>
      <c r="AF9" s="1114">
        <v>9</v>
      </c>
      <c r="AG9" s="1115"/>
      <c r="AH9" s="1115"/>
      <c r="AI9" s="1115"/>
      <c r="AJ9" s="1116"/>
      <c r="AK9" s="1181">
        <v>3</v>
      </c>
      <c r="AL9" s="1182"/>
      <c r="AM9" s="1182"/>
      <c r="AN9" s="1182"/>
      <c r="AO9" s="1182"/>
      <c r="AP9" s="1182">
        <v>44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809</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2342</v>
      </c>
      <c r="R28" s="1149"/>
      <c r="S28" s="1149"/>
      <c r="T28" s="1149"/>
      <c r="U28" s="1149"/>
      <c r="V28" s="1149">
        <v>2302</v>
      </c>
      <c r="W28" s="1149"/>
      <c r="X28" s="1149"/>
      <c r="Y28" s="1149"/>
      <c r="Z28" s="1149"/>
      <c r="AA28" s="1149">
        <v>39</v>
      </c>
      <c r="AB28" s="1149"/>
      <c r="AC28" s="1149"/>
      <c r="AD28" s="1149"/>
      <c r="AE28" s="1150"/>
      <c r="AF28" s="1151">
        <v>39</v>
      </c>
      <c r="AG28" s="1149"/>
      <c r="AH28" s="1149"/>
      <c r="AI28" s="1149"/>
      <c r="AJ28" s="1152"/>
      <c r="AK28" s="1153">
        <v>196</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2912</v>
      </c>
      <c r="R29" s="1139"/>
      <c r="S29" s="1139"/>
      <c r="T29" s="1139"/>
      <c r="U29" s="1139"/>
      <c r="V29" s="1139">
        <v>2893</v>
      </c>
      <c r="W29" s="1139"/>
      <c r="X29" s="1139"/>
      <c r="Y29" s="1139"/>
      <c r="Z29" s="1139"/>
      <c r="AA29" s="1139">
        <v>19</v>
      </c>
      <c r="AB29" s="1139"/>
      <c r="AC29" s="1139"/>
      <c r="AD29" s="1139"/>
      <c r="AE29" s="1140"/>
      <c r="AF29" s="1114">
        <v>19</v>
      </c>
      <c r="AG29" s="1115"/>
      <c r="AH29" s="1115"/>
      <c r="AI29" s="1115"/>
      <c r="AJ29" s="1116"/>
      <c r="AK29" s="1075">
        <v>423</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263</v>
      </c>
      <c r="R30" s="1139"/>
      <c r="S30" s="1139"/>
      <c r="T30" s="1139"/>
      <c r="U30" s="1139"/>
      <c r="V30" s="1139">
        <v>263</v>
      </c>
      <c r="W30" s="1139"/>
      <c r="X30" s="1139"/>
      <c r="Y30" s="1139"/>
      <c r="Z30" s="1139"/>
      <c r="AA30" s="1139">
        <v>0</v>
      </c>
      <c r="AB30" s="1139"/>
      <c r="AC30" s="1139"/>
      <c r="AD30" s="1139"/>
      <c r="AE30" s="1140"/>
      <c r="AF30" s="1114">
        <v>0</v>
      </c>
      <c r="AG30" s="1115"/>
      <c r="AH30" s="1115"/>
      <c r="AI30" s="1115"/>
      <c r="AJ30" s="1116"/>
      <c r="AK30" s="1075">
        <v>79</v>
      </c>
      <c r="AL30" s="1066"/>
      <c r="AM30" s="1066"/>
      <c r="AN30" s="1066"/>
      <c r="AO30" s="1066"/>
      <c r="AP30" s="1066" t="s">
        <v>583</v>
      </c>
      <c r="AQ30" s="1066"/>
      <c r="AR30" s="1066"/>
      <c r="AS30" s="1066"/>
      <c r="AT30" s="1066"/>
      <c r="AU30" s="1066" t="s">
        <v>583</v>
      </c>
      <c r="AV30" s="1066"/>
      <c r="AW30" s="1066"/>
      <c r="AX30" s="1066"/>
      <c r="AY30" s="1066"/>
      <c r="AZ30" s="1137" t="s">
        <v>583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62</v>
      </c>
      <c r="R31" s="1139"/>
      <c r="S31" s="1139"/>
      <c r="T31" s="1139"/>
      <c r="U31" s="1139"/>
      <c r="V31" s="1139">
        <v>61</v>
      </c>
      <c r="W31" s="1139"/>
      <c r="X31" s="1139"/>
      <c r="Y31" s="1139"/>
      <c r="Z31" s="1139"/>
      <c r="AA31" s="1139">
        <v>0</v>
      </c>
      <c r="AB31" s="1139"/>
      <c r="AC31" s="1139"/>
      <c r="AD31" s="1139"/>
      <c r="AE31" s="1140"/>
      <c r="AF31" s="1114">
        <v>0</v>
      </c>
      <c r="AG31" s="1115"/>
      <c r="AH31" s="1115"/>
      <c r="AI31" s="1115"/>
      <c r="AJ31" s="1116"/>
      <c r="AK31" s="1075">
        <v>45</v>
      </c>
      <c r="AL31" s="1066"/>
      <c r="AM31" s="1066"/>
      <c r="AN31" s="1066"/>
      <c r="AO31" s="1066"/>
      <c r="AP31" s="1066">
        <v>497</v>
      </c>
      <c r="AQ31" s="1066"/>
      <c r="AR31" s="1066"/>
      <c r="AS31" s="1066"/>
      <c r="AT31" s="1066"/>
      <c r="AU31" s="1066" t="s">
        <v>583</v>
      </c>
      <c r="AV31" s="1066"/>
      <c r="AW31" s="1066"/>
      <c r="AX31" s="1066"/>
      <c r="AY31" s="1066"/>
      <c r="AZ31" s="1137" t="s">
        <v>583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597</v>
      </c>
      <c r="R32" s="1139"/>
      <c r="S32" s="1139"/>
      <c r="T32" s="1139"/>
      <c r="U32" s="1139"/>
      <c r="V32" s="1139">
        <v>505</v>
      </c>
      <c r="W32" s="1139"/>
      <c r="X32" s="1139"/>
      <c r="Y32" s="1139"/>
      <c r="Z32" s="1139"/>
      <c r="AA32" s="1139">
        <v>92</v>
      </c>
      <c r="AB32" s="1139"/>
      <c r="AC32" s="1139"/>
      <c r="AD32" s="1139"/>
      <c r="AE32" s="1140"/>
      <c r="AF32" s="1114">
        <v>1170</v>
      </c>
      <c r="AG32" s="1115"/>
      <c r="AH32" s="1115"/>
      <c r="AI32" s="1115"/>
      <c r="AJ32" s="1116"/>
      <c r="AK32" s="1075">
        <v>58</v>
      </c>
      <c r="AL32" s="1066"/>
      <c r="AM32" s="1066"/>
      <c r="AN32" s="1066"/>
      <c r="AO32" s="1066"/>
      <c r="AP32" s="1066">
        <v>1348</v>
      </c>
      <c r="AQ32" s="1066"/>
      <c r="AR32" s="1066"/>
      <c r="AS32" s="1066"/>
      <c r="AT32" s="1066"/>
      <c r="AU32" s="1066">
        <v>336</v>
      </c>
      <c r="AV32" s="1066"/>
      <c r="AW32" s="1066"/>
      <c r="AX32" s="1066"/>
      <c r="AY32" s="1066"/>
      <c r="AZ32" s="1137" t="s">
        <v>583</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31</v>
      </c>
      <c r="R33" s="1139"/>
      <c r="S33" s="1139"/>
      <c r="T33" s="1139"/>
      <c r="U33" s="1139"/>
      <c r="V33" s="1139">
        <v>29</v>
      </c>
      <c r="W33" s="1139"/>
      <c r="X33" s="1139"/>
      <c r="Y33" s="1139"/>
      <c r="Z33" s="1139"/>
      <c r="AA33" s="1139">
        <v>2</v>
      </c>
      <c r="AB33" s="1139"/>
      <c r="AC33" s="1139"/>
      <c r="AD33" s="1139"/>
      <c r="AE33" s="1140"/>
      <c r="AF33" s="1114">
        <v>1</v>
      </c>
      <c r="AG33" s="1115"/>
      <c r="AH33" s="1115"/>
      <c r="AI33" s="1115"/>
      <c r="AJ33" s="1116"/>
      <c r="AK33" s="1075">
        <v>10</v>
      </c>
      <c r="AL33" s="1066"/>
      <c r="AM33" s="1066"/>
      <c r="AN33" s="1066"/>
      <c r="AO33" s="1066"/>
      <c r="AP33" s="1066">
        <v>7</v>
      </c>
      <c r="AQ33" s="1066"/>
      <c r="AR33" s="1066"/>
      <c r="AS33" s="1066"/>
      <c r="AT33" s="1066"/>
      <c r="AU33" s="1066">
        <v>3</v>
      </c>
      <c r="AV33" s="1066"/>
      <c r="AW33" s="1066"/>
      <c r="AX33" s="1066"/>
      <c r="AY33" s="1066"/>
      <c r="AZ33" s="1137" t="s">
        <v>583</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1135</v>
      </c>
      <c r="R34" s="1139"/>
      <c r="S34" s="1139"/>
      <c r="T34" s="1139"/>
      <c r="U34" s="1139"/>
      <c r="V34" s="1139">
        <v>1049</v>
      </c>
      <c r="W34" s="1139"/>
      <c r="X34" s="1139"/>
      <c r="Y34" s="1139"/>
      <c r="Z34" s="1139"/>
      <c r="AA34" s="1139">
        <v>86</v>
      </c>
      <c r="AB34" s="1139"/>
      <c r="AC34" s="1139"/>
      <c r="AD34" s="1139"/>
      <c r="AE34" s="1140"/>
      <c r="AF34" s="1114">
        <v>62</v>
      </c>
      <c r="AG34" s="1115"/>
      <c r="AH34" s="1115"/>
      <c r="AI34" s="1115"/>
      <c r="AJ34" s="1116"/>
      <c r="AK34" s="1075">
        <v>439</v>
      </c>
      <c r="AL34" s="1066"/>
      <c r="AM34" s="1066"/>
      <c r="AN34" s="1066"/>
      <c r="AO34" s="1066"/>
      <c r="AP34" s="1066">
        <v>4521</v>
      </c>
      <c r="AQ34" s="1066"/>
      <c r="AR34" s="1066"/>
      <c r="AS34" s="1066"/>
      <c r="AT34" s="1066"/>
      <c r="AU34" s="1066">
        <v>4029</v>
      </c>
      <c r="AV34" s="1066"/>
      <c r="AW34" s="1066"/>
      <c r="AX34" s="1066"/>
      <c r="AY34" s="1066"/>
      <c r="AZ34" s="1137" t="s">
        <v>583</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413</v>
      </c>
      <c r="C35" s="1133"/>
      <c r="D35" s="1133"/>
      <c r="E35" s="1133"/>
      <c r="F35" s="1133"/>
      <c r="G35" s="1133"/>
      <c r="H35" s="1133"/>
      <c r="I35" s="1133"/>
      <c r="J35" s="1133"/>
      <c r="K35" s="1133"/>
      <c r="L35" s="1133"/>
      <c r="M35" s="1133"/>
      <c r="N35" s="1133"/>
      <c r="O35" s="1133"/>
      <c r="P35" s="1134"/>
      <c r="Q35" s="1138">
        <v>362</v>
      </c>
      <c r="R35" s="1139"/>
      <c r="S35" s="1139"/>
      <c r="T35" s="1139"/>
      <c r="U35" s="1139"/>
      <c r="V35" s="1139">
        <v>328</v>
      </c>
      <c r="W35" s="1139"/>
      <c r="X35" s="1139"/>
      <c r="Y35" s="1139"/>
      <c r="Z35" s="1139"/>
      <c r="AA35" s="1139">
        <v>34</v>
      </c>
      <c r="AB35" s="1139"/>
      <c r="AC35" s="1139"/>
      <c r="AD35" s="1139"/>
      <c r="AE35" s="1140"/>
      <c r="AF35" s="1114">
        <v>27</v>
      </c>
      <c r="AG35" s="1115"/>
      <c r="AH35" s="1115"/>
      <c r="AI35" s="1115"/>
      <c r="AJ35" s="1116"/>
      <c r="AK35" s="1075">
        <v>140</v>
      </c>
      <c r="AL35" s="1066"/>
      <c r="AM35" s="1066"/>
      <c r="AN35" s="1066"/>
      <c r="AO35" s="1066"/>
      <c r="AP35" s="1066">
        <v>1202</v>
      </c>
      <c r="AQ35" s="1066"/>
      <c r="AR35" s="1066"/>
      <c r="AS35" s="1066"/>
      <c r="AT35" s="1066"/>
      <c r="AU35" s="1066">
        <v>1113</v>
      </c>
      <c r="AV35" s="1066"/>
      <c r="AW35" s="1066"/>
      <c r="AX35" s="1066"/>
      <c r="AY35" s="1066"/>
      <c r="AZ35" s="1137" t="s">
        <v>583</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415</v>
      </c>
      <c r="C36" s="1133"/>
      <c r="D36" s="1133"/>
      <c r="E36" s="1133"/>
      <c r="F36" s="1133"/>
      <c r="G36" s="1133"/>
      <c r="H36" s="1133"/>
      <c r="I36" s="1133"/>
      <c r="J36" s="1133"/>
      <c r="K36" s="1133"/>
      <c r="L36" s="1133"/>
      <c r="M36" s="1133"/>
      <c r="N36" s="1133"/>
      <c r="O36" s="1133"/>
      <c r="P36" s="1134"/>
      <c r="Q36" s="1138">
        <v>281</v>
      </c>
      <c r="R36" s="1139"/>
      <c r="S36" s="1139"/>
      <c r="T36" s="1139"/>
      <c r="U36" s="1139"/>
      <c r="V36" s="1139">
        <v>260</v>
      </c>
      <c r="W36" s="1139"/>
      <c r="X36" s="1139"/>
      <c r="Y36" s="1139"/>
      <c r="Z36" s="1139"/>
      <c r="AA36" s="1139">
        <v>21</v>
      </c>
      <c r="AB36" s="1139"/>
      <c r="AC36" s="1139"/>
      <c r="AD36" s="1139"/>
      <c r="AE36" s="1140"/>
      <c r="AF36" s="1114">
        <v>21</v>
      </c>
      <c r="AG36" s="1115"/>
      <c r="AH36" s="1115"/>
      <c r="AI36" s="1115"/>
      <c r="AJ36" s="1116"/>
      <c r="AK36" s="1075">
        <v>205</v>
      </c>
      <c r="AL36" s="1066"/>
      <c r="AM36" s="1066"/>
      <c r="AN36" s="1066"/>
      <c r="AO36" s="1066"/>
      <c r="AP36" s="1066">
        <v>1273</v>
      </c>
      <c r="AQ36" s="1066"/>
      <c r="AR36" s="1066"/>
      <c r="AS36" s="1066"/>
      <c r="AT36" s="1066"/>
      <c r="AU36" s="1066">
        <v>1264</v>
      </c>
      <c r="AV36" s="1066"/>
      <c r="AW36" s="1066"/>
      <c r="AX36" s="1066"/>
      <c r="AY36" s="1066"/>
      <c r="AZ36" s="1137" t="s">
        <v>583</v>
      </c>
      <c r="BA36" s="1137"/>
      <c r="BB36" s="1137"/>
      <c r="BC36" s="1137"/>
      <c r="BD36" s="1137"/>
      <c r="BE36" s="1127" t="s">
        <v>410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1340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392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399</v>
      </c>
      <c r="AL66" s="1091"/>
      <c r="AM66" s="1091"/>
      <c r="AN66" s="1091"/>
      <c r="AO66" s="1092"/>
      <c r="AP66" s="1096" t="s">
        <v>424</v>
      </c>
      <c r="AQ66" s="1097"/>
      <c r="AR66" s="1097"/>
      <c r="AS66" s="1097"/>
      <c r="AT66" s="1098"/>
      <c r="AU66" s="1096" t="s">
        <v>425</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1311</v>
      </c>
      <c r="R68" s="1077"/>
      <c r="S68" s="1077"/>
      <c r="T68" s="1077"/>
      <c r="U68" s="1077"/>
      <c r="V68" s="1077">
        <v>1269</v>
      </c>
      <c r="W68" s="1077"/>
      <c r="X68" s="1077"/>
      <c r="Y68" s="1077"/>
      <c r="Z68" s="1077"/>
      <c r="AA68" s="1077">
        <v>43</v>
      </c>
      <c r="AB68" s="1077"/>
      <c r="AC68" s="1077"/>
      <c r="AD68" s="1077"/>
      <c r="AE68" s="1077"/>
      <c r="AF68" s="1077">
        <v>0</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3">
        <v>1991</v>
      </c>
      <c r="R69" s="1074"/>
      <c r="S69" s="1074"/>
      <c r="T69" s="1074"/>
      <c r="U69" s="1075"/>
      <c r="V69" s="1066">
        <v>1879</v>
      </c>
      <c r="W69" s="1066"/>
      <c r="X69" s="1066"/>
      <c r="Y69" s="1066"/>
      <c r="Z69" s="1066"/>
      <c r="AA69" s="1066">
        <v>112</v>
      </c>
      <c r="AB69" s="1066"/>
      <c r="AC69" s="1066"/>
      <c r="AD69" s="1066"/>
      <c r="AE69" s="1066"/>
      <c r="AF69" s="1066">
        <v>449</v>
      </c>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3">
        <v>154</v>
      </c>
      <c r="R70" s="1074"/>
      <c r="S70" s="1074"/>
      <c r="T70" s="1074"/>
      <c r="U70" s="1075"/>
      <c r="V70" s="1066">
        <v>247</v>
      </c>
      <c r="W70" s="1066"/>
      <c r="X70" s="1066"/>
      <c r="Y70" s="1066"/>
      <c r="Z70" s="1066"/>
      <c r="AA70" s="1066">
        <v>-93</v>
      </c>
      <c r="AB70" s="1066"/>
      <c r="AC70" s="1066"/>
      <c r="AD70" s="1066"/>
      <c r="AE70" s="1066"/>
      <c r="AF70" s="1066">
        <v>0</v>
      </c>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3">
        <v>1961</v>
      </c>
      <c r="R71" s="1074"/>
      <c r="S71" s="1074"/>
      <c r="T71" s="1074"/>
      <c r="U71" s="1075"/>
      <c r="V71" s="1066">
        <v>1888</v>
      </c>
      <c r="W71" s="1066"/>
      <c r="X71" s="1066"/>
      <c r="Y71" s="1066"/>
      <c r="Z71" s="1066"/>
      <c r="AA71" s="1066">
        <v>73</v>
      </c>
      <c r="AB71" s="1066"/>
      <c r="AC71" s="1066"/>
      <c r="AD71" s="1066"/>
      <c r="AE71" s="1066"/>
      <c r="AF71" s="1066">
        <v>385</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3">
        <v>600</v>
      </c>
      <c r="R72" s="1074"/>
      <c r="S72" s="1074"/>
      <c r="T72" s="1074"/>
      <c r="U72" s="1075"/>
      <c r="V72" s="1066">
        <v>537</v>
      </c>
      <c r="W72" s="1066"/>
      <c r="X72" s="1066"/>
      <c r="Y72" s="1066"/>
      <c r="Z72" s="1066"/>
      <c r="AA72" s="1066">
        <v>63</v>
      </c>
      <c r="AB72" s="1066"/>
      <c r="AC72" s="1066"/>
      <c r="AD72" s="1066"/>
      <c r="AE72" s="1066"/>
      <c r="AF72" s="1066">
        <v>63</v>
      </c>
      <c r="AG72" s="1066"/>
      <c r="AH72" s="1066"/>
      <c r="AI72" s="1066"/>
      <c r="AJ72" s="1066"/>
      <c r="AK72" s="1066">
        <v>127</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589</v>
      </c>
      <c r="C73" s="1070"/>
      <c r="D73" s="1070"/>
      <c r="E73" s="1070"/>
      <c r="F73" s="1070"/>
      <c r="G73" s="1070"/>
      <c r="H73" s="1070"/>
      <c r="I73" s="1070"/>
      <c r="J73" s="1070"/>
      <c r="K73" s="1070"/>
      <c r="L73" s="1070"/>
      <c r="M73" s="1070"/>
      <c r="N73" s="1070"/>
      <c r="O73" s="1070"/>
      <c r="P73" s="1071"/>
      <c r="Q73" s="1072">
        <v>296986</v>
      </c>
      <c r="R73" s="1066"/>
      <c r="S73" s="1066"/>
      <c r="T73" s="1066"/>
      <c r="U73" s="1066"/>
      <c r="V73" s="1066">
        <v>274820</v>
      </c>
      <c r="W73" s="1066"/>
      <c r="X73" s="1066"/>
      <c r="Y73" s="1066"/>
      <c r="Z73" s="1066"/>
      <c r="AA73" s="1066">
        <v>22166</v>
      </c>
      <c r="AB73" s="1066"/>
      <c r="AC73" s="1066"/>
      <c r="AD73" s="1066"/>
      <c r="AE73" s="1066"/>
      <c r="AF73" s="1066">
        <v>22166</v>
      </c>
      <c r="AG73" s="1066"/>
      <c r="AH73" s="1066"/>
      <c r="AI73" s="1066"/>
      <c r="AJ73" s="1066"/>
      <c r="AK73" s="1066">
        <v>255</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590</v>
      </c>
      <c r="C74" s="1070"/>
      <c r="D74" s="1070"/>
      <c r="E74" s="1070"/>
      <c r="F74" s="1070"/>
      <c r="G74" s="1070"/>
      <c r="H74" s="1070"/>
      <c r="I74" s="1070"/>
      <c r="J74" s="1070"/>
      <c r="K74" s="1070"/>
      <c r="L74" s="1070"/>
      <c r="M74" s="1070"/>
      <c r="N74" s="1070"/>
      <c r="O74" s="1070"/>
      <c r="P74" s="1071"/>
      <c r="Q74" s="1072">
        <v>320</v>
      </c>
      <c r="R74" s="1066"/>
      <c r="S74" s="1066"/>
      <c r="T74" s="1066"/>
      <c r="U74" s="1066"/>
      <c r="V74" s="1066">
        <v>186</v>
      </c>
      <c r="W74" s="1066"/>
      <c r="X74" s="1066"/>
      <c r="Y74" s="1066"/>
      <c r="Z74" s="1066"/>
      <c r="AA74" s="1066">
        <v>134</v>
      </c>
      <c r="AB74" s="1066"/>
      <c r="AC74" s="1066"/>
      <c r="AD74" s="1066"/>
      <c r="AE74" s="1066"/>
      <c r="AF74" s="1066">
        <v>134</v>
      </c>
      <c r="AG74" s="1066"/>
      <c r="AH74" s="1066"/>
      <c r="AI74" s="1066"/>
      <c r="AJ74" s="1066"/>
      <c r="AK74" s="1066">
        <v>4</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591</v>
      </c>
      <c r="C75" s="1070"/>
      <c r="D75" s="1070"/>
      <c r="E75" s="1070"/>
      <c r="F75" s="1070"/>
      <c r="G75" s="1070"/>
      <c r="H75" s="1070"/>
      <c r="I75" s="1070"/>
      <c r="J75" s="1070"/>
      <c r="K75" s="1070"/>
      <c r="L75" s="1070"/>
      <c r="M75" s="1070"/>
      <c r="N75" s="1070"/>
      <c r="O75" s="1070"/>
      <c r="P75" s="1071"/>
      <c r="Q75" s="1073">
        <v>1291</v>
      </c>
      <c r="R75" s="1074"/>
      <c r="S75" s="1074"/>
      <c r="T75" s="1074"/>
      <c r="U75" s="1075"/>
      <c r="V75" s="1076">
        <v>1258</v>
      </c>
      <c r="W75" s="1074"/>
      <c r="X75" s="1074"/>
      <c r="Y75" s="1074"/>
      <c r="Z75" s="1075"/>
      <c r="AA75" s="1076">
        <v>33</v>
      </c>
      <c r="AB75" s="1074"/>
      <c r="AC75" s="1074"/>
      <c r="AD75" s="1074"/>
      <c r="AE75" s="1075"/>
      <c r="AF75" s="1076">
        <v>33</v>
      </c>
      <c r="AG75" s="1074"/>
      <c r="AH75" s="1074"/>
      <c r="AI75" s="1074"/>
      <c r="AJ75" s="1075"/>
      <c r="AK75" s="1076">
        <v>95</v>
      </c>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592</v>
      </c>
      <c r="C76" s="1070"/>
      <c r="D76" s="1070"/>
      <c r="E76" s="1070"/>
      <c r="F76" s="1070"/>
      <c r="G76" s="1070"/>
      <c r="H76" s="1070"/>
      <c r="I76" s="1070"/>
      <c r="J76" s="1070"/>
      <c r="K76" s="1070"/>
      <c r="L76" s="1070"/>
      <c r="M76" s="1070"/>
      <c r="N76" s="1070"/>
      <c r="O76" s="1070"/>
      <c r="P76" s="1071"/>
      <c r="Q76" s="1073">
        <v>195</v>
      </c>
      <c r="R76" s="1074"/>
      <c r="S76" s="1074"/>
      <c r="T76" s="1074"/>
      <c r="U76" s="1075"/>
      <c r="V76" s="1076">
        <v>186</v>
      </c>
      <c r="W76" s="1074"/>
      <c r="X76" s="1074"/>
      <c r="Y76" s="1074"/>
      <c r="Z76" s="1075"/>
      <c r="AA76" s="1076">
        <v>9</v>
      </c>
      <c r="AB76" s="1074"/>
      <c r="AC76" s="1074"/>
      <c r="AD76" s="1074"/>
      <c r="AE76" s="1075"/>
      <c r="AF76" s="1076">
        <v>9</v>
      </c>
      <c r="AG76" s="1074"/>
      <c r="AH76" s="1074"/>
      <c r="AI76" s="1074"/>
      <c r="AJ76" s="1075"/>
      <c r="AK76" s="1076" t="s">
        <v>519</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304</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304</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304</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1131821</v>
      </c>
      <c r="AB110" s="982"/>
      <c r="AC110" s="982"/>
      <c r="AD110" s="982"/>
      <c r="AE110" s="983"/>
      <c r="AF110" s="984">
        <v>1394815</v>
      </c>
      <c r="AG110" s="982"/>
      <c r="AH110" s="982"/>
      <c r="AI110" s="982"/>
      <c r="AJ110" s="983"/>
      <c r="AK110" s="984">
        <v>1528229</v>
      </c>
      <c r="AL110" s="982"/>
      <c r="AM110" s="982"/>
      <c r="AN110" s="982"/>
      <c r="AO110" s="983"/>
      <c r="AP110" s="985">
        <v>23.1</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12565517</v>
      </c>
      <c r="BR110" s="929"/>
      <c r="BS110" s="929"/>
      <c r="BT110" s="929"/>
      <c r="BU110" s="929"/>
      <c r="BV110" s="929">
        <v>13084657</v>
      </c>
      <c r="BW110" s="929"/>
      <c r="BX110" s="929"/>
      <c r="BY110" s="929"/>
      <c r="BZ110" s="929"/>
      <c r="CA110" s="929">
        <v>13325751</v>
      </c>
      <c r="CB110" s="929"/>
      <c r="CC110" s="929"/>
      <c r="CD110" s="929"/>
      <c r="CE110" s="929"/>
      <c r="CF110" s="953">
        <v>201</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129</v>
      </c>
      <c r="DM110" s="929"/>
      <c r="DN110" s="929"/>
      <c r="DO110" s="929"/>
      <c r="DP110" s="929"/>
      <c r="DQ110" s="929" t="s">
        <v>443</v>
      </c>
      <c r="DR110" s="929"/>
      <c r="DS110" s="929"/>
      <c r="DT110" s="929"/>
      <c r="DU110" s="929"/>
      <c r="DV110" s="930" t="s">
        <v>444</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443</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747958</v>
      </c>
      <c r="BR111" s="901"/>
      <c r="BS111" s="901"/>
      <c r="BT111" s="901"/>
      <c r="BU111" s="901"/>
      <c r="BV111" s="901">
        <v>657520</v>
      </c>
      <c r="BW111" s="901"/>
      <c r="BX111" s="901"/>
      <c r="BY111" s="901"/>
      <c r="BZ111" s="901"/>
      <c r="CA111" s="901">
        <v>573520</v>
      </c>
      <c r="CB111" s="901"/>
      <c r="CC111" s="901"/>
      <c r="CD111" s="901"/>
      <c r="CE111" s="901"/>
      <c r="CF111" s="962">
        <v>8.6999999999999993</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443</v>
      </c>
      <c r="DM111" s="901"/>
      <c r="DN111" s="901"/>
      <c r="DO111" s="901"/>
      <c r="DP111" s="901"/>
      <c r="DQ111" s="901" t="s">
        <v>129</v>
      </c>
      <c r="DR111" s="901"/>
      <c r="DS111" s="901"/>
      <c r="DT111" s="901"/>
      <c r="DU111" s="901"/>
      <c r="DV111" s="878" t="s">
        <v>443</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7758935</v>
      </c>
      <c r="BR112" s="901"/>
      <c r="BS112" s="901"/>
      <c r="BT112" s="901"/>
      <c r="BU112" s="901"/>
      <c r="BV112" s="901">
        <v>7399269</v>
      </c>
      <c r="BW112" s="901"/>
      <c r="BX112" s="901"/>
      <c r="BY112" s="901"/>
      <c r="BZ112" s="901"/>
      <c r="CA112" s="901">
        <v>6996078</v>
      </c>
      <c r="CB112" s="901"/>
      <c r="CC112" s="901"/>
      <c r="CD112" s="901"/>
      <c r="CE112" s="901"/>
      <c r="CF112" s="962">
        <v>105.5</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129</v>
      </c>
      <c r="DR112" s="901"/>
      <c r="DS112" s="901"/>
      <c r="DT112" s="901"/>
      <c r="DU112" s="901"/>
      <c r="DV112" s="878" t="s">
        <v>443</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931637</v>
      </c>
      <c r="AB113" s="1010"/>
      <c r="AC113" s="1010"/>
      <c r="AD113" s="1010"/>
      <c r="AE113" s="1011"/>
      <c r="AF113" s="1012">
        <v>851213</v>
      </c>
      <c r="AG113" s="1010"/>
      <c r="AH113" s="1010"/>
      <c r="AI113" s="1010"/>
      <c r="AJ113" s="1011"/>
      <c r="AK113" s="1012">
        <v>811111</v>
      </c>
      <c r="AL113" s="1010"/>
      <c r="AM113" s="1010"/>
      <c r="AN113" s="1010"/>
      <c r="AO113" s="1011"/>
      <c r="AP113" s="1013">
        <v>12.2</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1187626</v>
      </c>
      <c r="BR113" s="901"/>
      <c r="BS113" s="901"/>
      <c r="BT113" s="901"/>
      <c r="BU113" s="901"/>
      <c r="BV113" s="901">
        <v>986839</v>
      </c>
      <c r="BW113" s="901"/>
      <c r="BX113" s="901"/>
      <c r="BY113" s="901"/>
      <c r="BZ113" s="901"/>
      <c r="CA113" s="901">
        <v>797111</v>
      </c>
      <c r="CB113" s="901"/>
      <c r="CC113" s="901"/>
      <c r="CD113" s="901"/>
      <c r="CE113" s="901"/>
      <c r="CF113" s="962">
        <v>12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455</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199764</v>
      </c>
      <c r="AB114" s="864"/>
      <c r="AC114" s="864"/>
      <c r="AD114" s="864"/>
      <c r="AE114" s="865"/>
      <c r="AF114" s="866">
        <v>202263</v>
      </c>
      <c r="AG114" s="864"/>
      <c r="AH114" s="864"/>
      <c r="AI114" s="864"/>
      <c r="AJ114" s="865"/>
      <c r="AK114" s="866">
        <v>187362</v>
      </c>
      <c r="AL114" s="864"/>
      <c r="AM114" s="864"/>
      <c r="AN114" s="864"/>
      <c r="AO114" s="865"/>
      <c r="AP114" s="911">
        <v>2.8</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1962950</v>
      </c>
      <c r="BR114" s="901"/>
      <c r="BS114" s="901"/>
      <c r="BT114" s="901"/>
      <c r="BU114" s="901"/>
      <c r="BV114" s="901">
        <v>1987204</v>
      </c>
      <c r="BW114" s="901"/>
      <c r="BX114" s="901"/>
      <c r="BY114" s="901"/>
      <c r="BZ114" s="901"/>
      <c r="CA114" s="901">
        <v>1925878</v>
      </c>
      <c r="CB114" s="901"/>
      <c r="CC114" s="901"/>
      <c r="CD114" s="901"/>
      <c r="CE114" s="901"/>
      <c r="CF114" s="962">
        <v>29</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443</v>
      </c>
      <c r="DR114" s="864"/>
      <c r="DS114" s="864"/>
      <c r="DT114" s="864"/>
      <c r="DU114" s="865"/>
      <c r="DV114" s="911" t="s">
        <v>129</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66</v>
      </c>
      <c r="AB115" s="1010"/>
      <c r="AC115" s="1010"/>
      <c r="AD115" s="1010"/>
      <c r="AE115" s="1011"/>
      <c r="AF115" s="1012">
        <v>20</v>
      </c>
      <c r="AG115" s="1010"/>
      <c r="AH115" s="1010"/>
      <c r="AI115" s="1010"/>
      <c r="AJ115" s="1011"/>
      <c r="AK115" s="1012" t="s">
        <v>129</v>
      </c>
      <c r="AL115" s="1010"/>
      <c r="AM115" s="1010"/>
      <c r="AN115" s="1010"/>
      <c r="AO115" s="1011"/>
      <c r="AP115" s="1013" t="s">
        <v>129</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443</v>
      </c>
      <c r="CB115" s="901"/>
      <c r="CC115" s="901"/>
      <c r="CD115" s="901"/>
      <c r="CE115" s="901"/>
      <c r="CF115" s="962" t="s">
        <v>443</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243958</v>
      </c>
      <c r="DH115" s="864"/>
      <c r="DI115" s="864"/>
      <c r="DJ115" s="864"/>
      <c r="DK115" s="865"/>
      <c r="DL115" s="866">
        <v>237520</v>
      </c>
      <c r="DM115" s="864"/>
      <c r="DN115" s="864"/>
      <c r="DO115" s="864"/>
      <c r="DP115" s="865"/>
      <c r="DQ115" s="866">
        <v>237520</v>
      </c>
      <c r="DR115" s="864"/>
      <c r="DS115" s="864"/>
      <c r="DT115" s="864"/>
      <c r="DU115" s="865"/>
      <c r="DV115" s="911">
        <v>3.6</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443</v>
      </c>
      <c r="AG116" s="864"/>
      <c r="AH116" s="864"/>
      <c r="AI116" s="864"/>
      <c r="AJ116" s="865"/>
      <c r="AK116" s="866" t="s">
        <v>129</v>
      </c>
      <c r="AL116" s="864"/>
      <c r="AM116" s="864"/>
      <c r="AN116" s="864"/>
      <c r="AO116" s="865"/>
      <c r="AP116" s="911" t="s">
        <v>444</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443</v>
      </c>
      <c r="CB116" s="901"/>
      <c r="CC116" s="901"/>
      <c r="CD116" s="901"/>
      <c r="CE116" s="901"/>
      <c r="CF116" s="962" t="s">
        <v>443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129</v>
      </c>
      <c r="DM116" s="864"/>
      <c r="DN116" s="864"/>
      <c r="DO116" s="864"/>
      <c r="DP116" s="865"/>
      <c r="DQ116" s="866" t="s">
        <v>129</v>
      </c>
      <c r="DR116" s="864"/>
      <c r="DS116" s="864"/>
      <c r="DT116" s="864"/>
      <c r="DU116" s="865"/>
      <c r="DV116" s="911" t="s">
        <v>443</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2263288</v>
      </c>
      <c r="AB117" s="996"/>
      <c r="AC117" s="996"/>
      <c r="AD117" s="996"/>
      <c r="AE117" s="997"/>
      <c r="AF117" s="998">
        <v>2448311</v>
      </c>
      <c r="AG117" s="996"/>
      <c r="AH117" s="996"/>
      <c r="AI117" s="996"/>
      <c r="AJ117" s="997"/>
      <c r="AK117" s="998">
        <v>2526702</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443</v>
      </c>
      <c r="BW117" s="901"/>
      <c r="BX117" s="901"/>
      <c r="BY117" s="901"/>
      <c r="BZ117" s="901"/>
      <c r="CA117" s="901" t="s">
        <v>129</v>
      </c>
      <c r="CB117" s="901"/>
      <c r="CC117" s="901"/>
      <c r="CD117" s="901"/>
      <c r="CE117" s="901"/>
      <c r="CF117" s="962" t="s">
        <v>129</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443</v>
      </c>
      <c r="DH117" s="864"/>
      <c r="DI117" s="864"/>
      <c r="DJ117" s="864"/>
      <c r="DK117" s="865"/>
      <c r="DL117" s="866" t="s">
        <v>129</v>
      </c>
      <c r="DM117" s="864"/>
      <c r="DN117" s="864"/>
      <c r="DO117" s="864"/>
      <c r="DP117" s="865"/>
      <c r="DQ117" s="866" t="s">
        <v>129</v>
      </c>
      <c r="DR117" s="864"/>
      <c r="DS117" s="864"/>
      <c r="DT117" s="864"/>
      <c r="DU117" s="865"/>
      <c r="DV117" s="911" t="s">
        <v>443</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304</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470</v>
      </c>
      <c r="BP119" s="965"/>
      <c r="BQ119" s="969">
        <v>24222986</v>
      </c>
      <c r="BR119" s="932"/>
      <c r="BS119" s="932"/>
      <c r="BT119" s="932"/>
      <c r="BU119" s="932"/>
      <c r="BV119" s="932">
        <v>24115489</v>
      </c>
      <c r="BW119" s="932"/>
      <c r="BX119" s="932"/>
      <c r="BY119" s="932"/>
      <c r="BZ119" s="932"/>
      <c r="CA119" s="932">
        <v>23618338</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504000</v>
      </c>
      <c r="DH119" s="847"/>
      <c r="DI119" s="847"/>
      <c r="DJ119" s="847"/>
      <c r="DK119" s="848"/>
      <c r="DL119" s="849">
        <v>420000</v>
      </c>
      <c r="DM119" s="847"/>
      <c r="DN119" s="847"/>
      <c r="DO119" s="847"/>
      <c r="DP119" s="848"/>
      <c r="DQ119" s="849">
        <v>336000</v>
      </c>
      <c r="DR119" s="847"/>
      <c r="DS119" s="847"/>
      <c r="DT119" s="847"/>
      <c r="DU119" s="848"/>
      <c r="DV119" s="935">
        <v>5.0999999999999996</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4947797</v>
      </c>
      <c r="BR120" s="929"/>
      <c r="BS120" s="929"/>
      <c r="BT120" s="929"/>
      <c r="BU120" s="929"/>
      <c r="BV120" s="929">
        <v>5064080</v>
      </c>
      <c r="BW120" s="929"/>
      <c r="BX120" s="929"/>
      <c r="BY120" s="929"/>
      <c r="BZ120" s="929"/>
      <c r="CA120" s="929">
        <v>5958177</v>
      </c>
      <c r="CB120" s="929"/>
      <c r="CC120" s="929"/>
      <c r="CD120" s="929"/>
      <c r="CE120" s="929"/>
      <c r="CF120" s="953">
        <v>89.9</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4398505</v>
      </c>
      <c r="DH120" s="929"/>
      <c r="DI120" s="929"/>
      <c r="DJ120" s="929"/>
      <c r="DK120" s="929"/>
      <c r="DL120" s="929">
        <v>4216049</v>
      </c>
      <c r="DM120" s="929"/>
      <c r="DN120" s="929"/>
      <c r="DO120" s="929"/>
      <c r="DP120" s="929"/>
      <c r="DQ120" s="929">
        <v>4028527</v>
      </c>
      <c r="DR120" s="929"/>
      <c r="DS120" s="929"/>
      <c r="DT120" s="929"/>
      <c r="DU120" s="929"/>
      <c r="DV120" s="930">
        <v>60.8</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443</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970146</v>
      </c>
      <c r="BR121" s="901"/>
      <c r="BS121" s="901"/>
      <c r="BT121" s="901"/>
      <c r="BU121" s="901"/>
      <c r="BV121" s="901">
        <v>937998</v>
      </c>
      <c r="BW121" s="901"/>
      <c r="BX121" s="901"/>
      <c r="BY121" s="901"/>
      <c r="BZ121" s="901"/>
      <c r="CA121" s="901">
        <v>877965</v>
      </c>
      <c r="CB121" s="901"/>
      <c r="CC121" s="901"/>
      <c r="CD121" s="901"/>
      <c r="CE121" s="901"/>
      <c r="CF121" s="962">
        <v>13.2</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1610939</v>
      </c>
      <c r="DH121" s="901"/>
      <c r="DI121" s="901"/>
      <c r="DJ121" s="901"/>
      <c r="DK121" s="901"/>
      <c r="DL121" s="901">
        <v>1452204</v>
      </c>
      <c r="DM121" s="901"/>
      <c r="DN121" s="901"/>
      <c r="DO121" s="901"/>
      <c r="DP121" s="901"/>
      <c r="DQ121" s="901">
        <v>1264257</v>
      </c>
      <c r="DR121" s="901"/>
      <c r="DS121" s="901"/>
      <c r="DT121" s="901"/>
      <c r="DU121" s="901"/>
      <c r="DV121" s="878">
        <v>19.100000000000001</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443</v>
      </c>
      <c r="AL122" s="864"/>
      <c r="AM122" s="864"/>
      <c r="AN122" s="864"/>
      <c r="AO122" s="865"/>
      <c r="AP122" s="911" t="s">
        <v>129</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17089955</v>
      </c>
      <c r="BR122" s="932"/>
      <c r="BS122" s="932"/>
      <c r="BT122" s="932"/>
      <c r="BU122" s="932"/>
      <c r="BV122" s="932">
        <v>17017245</v>
      </c>
      <c r="BW122" s="932"/>
      <c r="BX122" s="932"/>
      <c r="BY122" s="932"/>
      <c r="BZ122" s="932"/>
      <c r="CA122" s="932">
        <v>17028563</v>
      </c>
      <c r="CB122" s="932"/>
      <c r="CC122" s="932"/>
      <c r="CD122" s="932"/>
      <c r="CE122" s="932"/>
      <c r="CF122" s="933">
        <v>256.8</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1257400</v>
      </c>
      <c r="DH122" s="901"/>
      <c r="DI122" s="901"/>
      <c r="DJ122" s="901"/>
      <c r="DK122" s="901"/>
      <c r="DL122" s="901">
        <v>1196197</v>
      </c>
      <c r="DM122" s="901"/>
      <c r="DN122" s="901"/>
      <c r="DO122" s="901"/>
      <c r="DP122" s="901"/>
      <c r="DQ122" s="901">
        <v>1113261</v>
      </c>
      <c r="DR122" s="901"/>
      <c r="DS122" s="901"/>
      <c r="DT122" s="901"/>
      <c r="DU122" s="901"/>
      <c r="DV122" s="878">
        <v>16.8</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480</v>
      </c>
      <c r="BP123" s="965"/>
      <c r="BQ123" s="919">
        <v>23007898</v>
      </c>
      <c r="BR123" s="920"/>
      <c r="BS123" s="920"/>
      <c r="BT123" s="920"/>
      <c r="BU123" s="920"/>
      <c r="BV123" s="920">
        <v>23019323</v>
      </c>
      <c r="BW123" s="920"/>
      <c r="BX123" s="920"/>
      <c r="BY123" s="920"/>
      <c r="BZ123" s="920"/>
      <c r="CA123" s="920">
        <v>23864705</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v>345248</v>
      </c>
      <c r="DH123" s="864"/>
      <c r="DI123" s="864"/>
      <c r="DJ123" s="864"/>
      <c r="DK123" s="865"/>
      <c r="DL123" s="866">
        <v>382118</v>
      </c>
      <c r="DM123" s="864"/>
      <c r="DN123" s="864"/>
      <c r="DO123" s="864"/>
      <c r="DP123" s="865"/>
      <c r="DQ123" s="866">
        <v>335541</v>
      </c>
      <c r="DR123" s="864"/>
      <c r="DS123" s="864"/>
      <c r="DT123" s="864"/>
      <c r="DU123" s="865"/>
      <c r="DV123" s="911">
        <v>5.0999999999999996</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19</v>
      </c>
      <c r="BR124" s="918"/>
      <c r="BS124" s="918"/>
      <c r="BT124" s="918"/>
      <c r="BU124" s="918"/>
      <c r="BV124" s="918">
        <v>17.2</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146843</v>
      </c>
      <c r="DH124" s="847"/>
      <c r="DI124" s="847"/>
      <c r="DJ124" s="847"/>
      <c r="DK124" s="848"/>
      <c r="DL124" s="849">
        <v>152701</v>
      </c>
      <c r="DM124" s="847"/>
      <c r="DN124" s="847"/>
      <c r="DO124" s="847"/>
      <c r="DP124" s="848"/>
      <c r="DQ124" s="849">
        <v>254492</v>
      </c>
      <c r="DR124" s="847"/>
      <c r="DS124" s="847"/>
      <c r="DT124" s="847"/>
      <c r="DU124" s="848"/>
      <c r="DV124" s="935">
        <v>3.8</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443</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66</v>
      </c>
      <c r="AB127" s="864"/>
      <c r="AC127" s="864"/>
      <c r="AD127" s="864"/>
      <c r="AE127" s="865"/>
      <c r="AF127" s="866">
        <v>20</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443</v>
      </c>
      <c r="DR127" s="901"/>
      <c r="DS127" s="901"/>
      <c r="DT127" s="901"/>
      <c r="DU127" s="901"/>
      <c r="DV127" s="878" t="s">
        <v>129</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97093</v>
      </c>
      <c r="AB128" s="885"/>
      <c r="AC128" s="885"/>
      <c r="AD128" s="885"/>
      <c r="AE128" s="886"/>
      <c r="AF128" s="887">
        <v>100853</v>
      </c>
      <c r="AG128" s="885"/>
      <c r="AH128" s="885"/>
      <c r="AI128" s="885"/>
      <c r="AJ128" s="886"/>
      <c r="AK128" s="887">
        <v>95806</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455</v>
      </c>
      <c r="BG128" s="871"/>
      <c r="BH128" s="871"/>
      <c r="BI128" s="871"/>
      <c r="BJ128" s="871"/>
      <c r="BK128" s="871"/>
      <c r="BL128" s="894"/>
      <c r="BM128" s="870">
        <v>13.68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455</v>
      </c>
      <c r="DR128" s="875"/>
      <c r="DS128" s="875"/>
      <c r="DT128" s="875"/>
      <c r="DU128" s="875"/>
      <c r="DV128" s="876" t="s">
        <v>455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7781833</v>
      </c>
      <c r="AB129" s="864"/>
      <c r="AC129" s="864"/>
      <c r="AD129" s="864"/>
      <c r="AE129" s="865"/>
      <c r="AF129" s="866">
        <v>7894261</v>
      </c>
      <c r="AG129" s="864"/>
      <c r="AH129" s="864"/>
      <c r="AI129" s="864"/>
      <c r="AJ129" s="865"/>
      <c r="AK129" s="866">
        <v>8282219</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129</v>
      </c>
      <c r="BG129" s="854"/>
      <c r="BH129" s="854"/>
      <c r="BI129" s="854"/>
      <c r="BJ129" s="854"/>
      <c r="BK129" s="854"/>
      <c r="BL129" s="855"/>
      <c r="BM129" s="853">
        <v>18.68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1405954</v>
      </c>
      <c r="AB130" s="864"/>
      <c r="AC130" s="864"/>
      <c r="AD130" s="864"/>
      <c r="AE130" s="865"/>
      <c r="AF130" s="866">
        <v>1551584</v>
      </c>
      <c r="AG130" s="864"/>
      <c r="AH130" s="864"/>
      <c r="AI130" s="864"/>
      <c r="AJ130" s="865"/>
      <c r="AK130" s="866">
        <v>1652390</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12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6375879</v>
      </c>
      <c r="AB131" s="847"/>
      <c r="AC131" s="847"/>
      <c r="AD131" s="847"/>
      <c r="AE131" s="848"/>
      <c r="AF131" s="849">
        <v>6342677</v>
      </c>
      <c r="AG131" s="847"/>
      <c r="AH131" s="847"/>
      <c r="AI131" s="847"/>
      <c r="AJ131" s="848"/>
      <c r="AK131" s="849">
        <v>6629829</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t="s">
        <v>504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11.923704949999999</v>
      </c>
      <c r="AB132" s="827"/>
      <c r="AC132" s="827"/>
      <c r="AD132" s="827"/>
      <c r="AE132" s="828"/>
      <c r="AF132" s="829">
        <v>12.547919439999999</v>
      </c>
      <c r="AG132" s="827"/>
      <c r="AH132" s="827"/>
      <c r="AI132" s="827"/>
      <c r="AJ132" s="828"/>
      <c r="AK132" s="829">
        <v>11.742474809999999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11.7</v>
      </c>
      <c r="AB133" s="806"/>
      <c r="AC133" s="806"/>
      <c r="AD133" s="806"/>
      <c r="AE133" s="807"/>
      <c r="AF133" s="805">
        <v>12.2</v>
      </c>
      <c r="AG133" s="806"/>
      <c r="AH133" s="806"/>
      <c r="AI133" s="806"/>
      <c r="AJ133" s="807"/>
      <c r="AK133" s="805">
        <v>12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HYN/f5arOMfLe69+eDvVxcaTUl1J2BuWzYUL0fk+cfb1PZuDX3tBAHYjohCivvZXcKWYRv/p9TlKeyu7PPKEQ==" saltValue="Np6RSlKt+NjMwHpglZ9v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A4lmQkWwcsFXWQmWyLPS/2KgzIGnTFfbiVDo7EOAtX3fyPVPhPvx9Okm2mbg2EyZ571qWD1KLDr7gL/hNb2g==" saltValue="wvuwdv+7P5J4IjDtOFVV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9g35U4ZxsuXTFyr7GlxQoN45FJTiSpMG7NdCTf71urXT8D7cBtX7Ab71lzUk8sGntatgO4u99BQjWVzXO38ag==" saltValue="lRjJ8PDAJB+bOVBxl2c+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2419940</v>
      </c>
      <c r="AP9" s="314">
        <v>119021</v>
      </c>
      <c r="AQ9" s="315">
        <v>100177</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383711</v>
      </c>
      <c r="AP10" s="317">
        <v>18872</v>
      </c>
      <c r="AQ10" s="318">
        <v>9943</v>
      </c>
      <c r="AR10" s="319">
        <v>89.8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t="s">
        <v>519</v>
      </c>
      <c r="AP11" s="317" t="s">
        <v>519</v>
      </c>
      <c r="AQ11" s="318">
        <v>1487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70996</v>
      </c>
      <c r="AP13" s="317">
        <v>3492</v>
      </c>
      <c r="AQ13" s="318">
        <v>4025</v>
      </c>
      <c r="AR13" s="319">
        <v>-13.2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39293</v>
      </c>
      <c r="AP14" s="317">
        <v>1933</v>
      </c>
      <c r="AQ14" s="318">
        <v>2366</v>
      </c>
      <c r="AR14" s="319">
        <v>-18.3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-216819</v>
      </c>
      <c r="AP15" s="317">
        <v>-10664</v>
      </c>
      <c r="AQ15" s="318">
        <v>-7732</v>
      </c>
      <c r="AR15" s="319">
        <v>37.9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2697121</v>
      </c>
      <c r="AP16" s="317">
        <v>132654</v>
      </c>
      <c r="AQ16" s="318">
        <v>110288</v>
      </c>
      <c r="AR16" s="319">
        <v>20.3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9.69</v>
      </c>
      <c r="AP21" s="331">
        <v>10.26</v>
      </c>
      <c r="AQ21" s="332">
        <v>-0.56999999999999995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96.4</v>
      </c>
      <c r="AP22" s="336">
        <v>97.6</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1528229</v>
      </c>
      <c r="AP32" s="345">
        <v>75164</v>
      </c>
      <c r="AQ32" s="346">
        <v>68741</v>
      </c>
      <c r="AR32" s="347">
        <v>9.3000000000000007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519</v>
      </c>
      <c r="AP34" s="345" t="s">
        <v>519</v>
      </c>
      <c r="AQ34" s="346">
        <v>1</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811111</v>
      </c>
      <c r="AP35" s="345">
        <v>39893</v>
      </c>
      <c r="AQ35" s="346">
        <v>17075</v>
      </c>
      <c r="AR35" s="347">
        <v>133.6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187362</v>
      </c>
      <c r="AP36" s="345">
        <v>9215</v>
      </c>
      <c r="AQ36" s="346">
        <v>2445</v>
      </c>
      <c r="AR36" s="347">
        <v>276.89999999999998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t="s">
        <v>519</v>
      </c>
      <c r="AP37" s="345" t="s">
        <v>519</v>
      </c>
      <c r="AQ37" s="346">
        <v>621</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-95806</v>
      </c>
      <c r="AP39" s="345">
        <v>-4712</v>
      </c>
      <c r="AQ39" s="346">
        <v>-4161</v>
      </c>
      <c r="AR39" s="347">
        <v>13.2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-1652390</v>
      </c>
      <c r="AP40" s="345">
        <v>-81270</v>
      </c>
      <c r="AQ40" s="346">
        <v>-59663</v>
      </c>
      <c r="AR40" s="347">
        <v>36.200000000000003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778506</v>
      </c>
      <c r="AP41" s="345">
        <v>38290</v>
      </c>
      <c r="AQ41" s="346">
        <v>25063</v>
      </c>
      <c r="AR41" s="347">
        <v>52.8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1984768</v>
      </c>
      <c r="AN51" s="367">
        <v>90849</v>
      </c>
      <c r="AO51" s="368">
        <v>-61.3</v>
      </c>
      <c r="AP51" s="369">
        <v>83280</v>
      </c>
      <c r="AQ51" s="370">
        <v>-2.5</v>
      </c>
      <c r="AR51" s="371">
        <v>-58.8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880667</v>
      </c>
      <c r="AN52" s="375">
        <v>40311</v>
      </c>
      <c r="AO52" s="376">
        <v>-65.900000000000006</v>
      </c>
      <c r="AP52" s="377">
        <v>43123</v>
      </c>
      <c r="AQ52" s="378">
        <v>-2.8</v>
      </c>
      <c r="AR52" s="379">
        <v>-63.1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1552726</v>
      </c>
      <c r="AN53" s="367">
        <v>72274</v>
      </c>
      <c r="AO53" s="368">
        <v>-20.399999999999999</v>
      </c>
      <c r="AP53" s="369">
        <v>88968</v>
      </c>
      <c r="AQ53" s="370">
        <v>6.8</v>
      </c>
      <c r="AR53" s="371">
        <v>-27.2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992362</v>
      </c>
      <c r="AN54" s="375">
        <v>46191</v>
      </c>
      <c r="AO54" s="376">
        <v>14.6</v>
      </c>
      <c r="AP54" s="377">
        <v>45482</v>
      </c>
      <c r="AQ54" s="378">
        <v>5.5</v>
      </c>
      <c r="AR54" s="379">
        <v>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1493758</v>
      </c>
      <c r="AN55" s="367">
        <v>70747</v>
      </c>
      <c r="AO55" s="368">
        <v>-2.1</v>
      </c>
      <c r="AP55" s="369">
        <v>85173</v>
      </c>
      <c r="AQ55" s="370">
        <v>-4.3</v>
      </c>
      <c r="AR55" s="371">
        <v>2.2000000000000002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898609</v>
      </c>
      <c r="AN56" s="375">
        <v>42560</v>
      </c>
      <c r="AO56" s="376">
        <v>-7.9</v>
      </c>
      <c r="AP56" s="377">
        <v>43913</v>
      </c>
      <c r="AQ56" s="378">
        <v>-3.4</v>
      </c>
      <c r="AR56" s="379">
        <v>-4.5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1993577</v>
      </c>
      <c r="AN57" s="367">
        <v>96076</v>
      </c>
      <c r="AO57" s="368">
        <v>35.799999999999997</v>
      </c>
      <c r="AP57" s="369">
        <v>94081</v>
      </c>
      <c r="AQ57" s="370">
        <v>10.5</v>
      </c>
      <c r="AR57" s="371">
        <v>25.3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1367984</v>
      </c>
      <c r="AN58" s="375">
        <v>65927</v>
      </c>
      <c r="AO58" s="376">
        <v>54.9</v>
      </c>
      <c r="AP58" s="377">
        <v>48949</v>
      </c>
      <c r="AQ58" s="378">
        <v>11.5</v>
      </c>
      <c r="AR58" s="379">
        <v>43.4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1740510</v>
      </c>
      <c r="AN59" s="367">
        <v>85604</v>
      </c>
      <c r="AO59" s="368">
        <v>-10.9</v>
      </c>
      <c r="AP59" s="369">
        <v>92632</v>
      </c>
      <c r="AQ59" s="370">
        <v>-1.5</v>
      </c>
      <c r="AR59" s="371">
        <v>-9.4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1449080</v>
      </c>
      <c r="AN60" s="375">
        <v>71271</v>
      </c>
      <c r="AO60" s="376">
        <v>8.1</v>
      </c>
      <c r="AP60" s="377">
        <v>47978</v>
      </c>
      <c r="AQ60" s="378">
        <v>-2</v>
      </c>
      <c r="AR60" s="379">
        <v>10.1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1753068</v>
      </c>
      <c r="AN61" s="382">
        <v>83110</v>
      </c>
      <c r="AO61" s="383">
        <v>-11.8</v>
      </c>
      <c r="AP61" s="384">
        <v>88827</v>
      </c>
      <c r="AQ61" s="385">
        <v>1.8</v>
      </c>
      <c r="AR61" s="371">
        <v>-13.6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1117740</v>
      </c>
      <c r="AN62" s="375">
        <v>53252</v>
      </c>
      <c r="AO62" s="376">
        <v>0.8</v>
      </c>
      <c r="AP62" s="377">
        <v>45889</v>
      </c>
      <c r="AQ62" s="378">
        <v>1.8</v>
      </c>
      <c r="AR62" s="379">
        <v>-1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C28W9bClNANk5cVK/qI9JuM/0TVzL1UrqLwCLPfZ89ntedzpN4SjHFD27UIvDibhqdX2/AoabO4SNnVDxRUgw==" saltValue="l1bPOXQ2YFkn6WweAFj2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SlgUoEve9FmLidq75z8tY4RQSjkNLHtintbnnSxBs1yNu4L6Ct7h44UujyQekBRSPD8pxPOeFA0jGMS3IE4cbA==" saltValue="YsUBQhhrq55joLC6qRFl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Tf98on9GAduBhP5domvnoN1TPTAH1TEzKk1lzw8lTH46Gm7ZUQKQ77qeDUUaH6KJvwlPQMJbW8WMcIYdiwHSnA==" saltValue="0shcQgrB+vbUSXU55bBd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18.98</v>
      </c>
      <c r="G47" s="12">
        <v>20.100000000000001</v>
      </c>
      <c r="H47" s="12">
        <v>19.8</v>
      </c>
      <c r="I47" s="12">
        <v>18.28</v>
      </c>
      <c r="J47" s="13">
        <v>18.64</v>
      </c>
    </row>
    <row r="48" spans="2:10" ht="57.75" customHeight="1" x14ac:dyDescent="0.15">
      <c r="B48" s="14"/>
      <c r="C48" s="1240" t="s">
        <v>4</v>
      </c>
      <c r="D48" s="1240"/>
      <c r="E48" s="1241"/>
      <c r="F48" s="15">
        <v>10.15</v>
      </c>
      <c r="G48" s="16">
        <v>10.58</v>
      </c>
      <c r="H48" s="16">
        <v>9.5299999999999994</v>
      </c>
      <c r="I48" s="16">
        <v>11.11</v>
      </c>
      <c r="J48" s="17">
        <v>9.77</v>
      </c>
    </row>
    <row r="49" spans="2:10" ht="57.75" customHeight="1" thickBot="1" x14ac:dyDescent="0.2">
      <c r="B49" s="18"/>
      <c r="C49" s="1242" t="s">
        <v>5</v>
      </c>
      <c r="D49" s="1242"/>
      <c r="E49" s="1243"/>
      <c r="F49" s="19">
        <v>3.21</v>
      </c>
      <c r="G49" s="20">
        <v>1.43</v>
      </c>
      <c r="H49" s="20" t="s">
        <v>566</v>
      </c>
      <c r="I49" s="20">
        <v>0.48</v>
      </c>
      <c r="J49" s="21">
        <v>0.39</v>
      </c>
    </row>
    <row r="50" spans="2:10" ht="13.5" customHeight="1" x14ac:dyDescent="0.15"/>
  </sheetData>
  <sheetProtection algorithmName="SHA-512" hashValue="XHv4JKvxVbQ8xuHBihvt4HT1v7lGP1TCNIhiQwE7zoNgG5assPfjdmdqhNMI4rd8hefh3+4EWThM5PEBB02FOA==" saltValue="A4VhoMOCHg1IgHFaOGHG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2022-09-21T00:36:03Z</cp:lastPrinted>
  <dcterms:created xsi:type="dcterms:W3CDTF">2022-02-02T05:02:56Z</dcterms:created>
  <dcterms:modified xsi:type="dcterms:W3CDTF">2022-10-17T23:55:00Z</dcterms:modified>
  <cp:category/>
</cp:coreProperties>
</file>