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\市民課\市民係\人口\HP\！月毎区分世帯人口一覧表\"/>
    </mc:Choice>
  </mc:AlternateContent>
  <xr:revisionPtr revIDLastSave="0" documentId="8_{86608D6E-6D8E-4247-ABD9-B0A03940B813}" xr6:coauthVersionLast="45" xr6:coauthVersionMax="45" xr10:uidLastSave="{00000000-0000-0000-0000-000000000000}"/>
  <bookViews>
    <workbookView xWindow="-108" yWindow="-108" windowWidth="23256" windowHeight="12576" xr2:uid="{BEA1BBF0-35D8-44BF-8DBE-5DC8D6C05004}"/>
  </bookViews>
  <sheets>
    <sheet name="10月" sheetId="9" r:id="rId1"/>
    <sheet name="９月" sheetId="7" r:id="rId2"/>
    <sheet name="８月" sheetId="6" r:id="rId3"/>
    <sheet name="７月" sheetId="5" r:id="rId4"/>
    <sheet name="６月" sheetId="3" r:id="rId5"/>
    <sheet name="５月" sheetId="2" r:id="rId6"/>
    <sheet name="４月" sheetId="1" r:id="rId7"/>
  </sheets>
  <externalReferences>
    <externalReference r:id="rId8"/>
  </externalReferences>
  <definedNames>
    <definedName name="_xlnm.Print_Area" localSheetId="4">'６月'!$A$1:$X$61</definedName>
    <definedName name="_xlnm.Print_Area" localSheetId="3">'７月'!$A$1:$X$61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9" l="1"/>
  <c r="I1" i="9"/>
  <c r="L5" i="9"/>
  <c r="O5" i="9"/>
  <c r="P5" i="9"/>
  <c r="T5" i="9"/>
  <c r="W5" i="9"/>
  <c r="X5" i="9"/>
  <c r="K6" i="9"/>
  <c r="K5" i="9" s="1"/>
  <c r="C9" i="9" s="1"/>
  <c r="N6" i="9"/>
  <c r="M6" i="9" s="1"/>
  <c r="S6" i="9"/>
  <c r="S5" i="9" s="1"/>
  <c r="C14" i="9" s="1"/>
  <c r="U6" i="9"/>
  <c r="V6" i="9"/>
  <c r="V5" i="9" s="1"/>
  <c r="F14" i="9" s="1"/>
  <c r="A7" i="9"/>
  <c r="D7" i="9"/>
  <c r="H7" i="9"/>
  <c r="K7" i="9"/>
  <c r="N7" i="9"/>
  <c r="M7" i="9" s="1"/>
  <c r="U7" i="9"/>
  <c r="V7" i="9"/>
  <c r="A8" i="9"/>
  <c r="D8" i="9"/>
  <c r="G8" i="9"/>
  <c r="H8" i="9"/>
  <c r="K8" i="9"/>
  <c r="N8" i="9"/>
  <c r="M8" i="9" s="1"/>
  <c r="S8" i="9"/>
  <c r="V8" i="9"/>
  <c r="U8" i="9" s="1"/>
  <c r="A9" i="9"/>
  <c r="D9" i="9"/>
  <c r="G9" i="9"/>
  <c r="H9" i="9"/>
  <c r="K9" i="9"/>
  <c r="N9" i="9"/>
  <c r="M9" i="9" s="1"/>
  <c r="S9" i="9"/>
  <c r="V9" i="9"/>
  <c r="U9" i="9" s="1"/>
  <c r="A10" i="9"/>
  <c r="K10" i="9"/>
  <c r="M10" i="9"/>
  <c r="N10" i="9"/>
  <c r="S10" i="9"/>
  <c r="V10" i="9"/>
  <c r="U10" i="9" s="1"/>
  <c r="A11" i="9"/>
  <c r="M11" i="9"/>
  <c r="N11" i="9"/>
  <c r="V11" i="9"/>
  <c r="U11" i="9" s="1"/>
  <c r="A12" i="9"/>
  <c r="N12" i="9"/>
  <c r="M12" i="9" s="1"/>
  <c r="V12" i="9"/>
  <c r="U12" i="9" s="1"/>
  <c r="A13" i="9"/>
  <c r="G13" i="9"/>
  <c r="N13" i="9"/>
  <c r="M13" i="9" s="1"/>
  <c r="U13" i="9"/>
  <c r="V13" i="9"/>
  <c r="A14" i="9"/>
  <c r="D14" i="9"/>
  <c r="G14" i="9"/>
  <c r="H14" i="9"/>
  <c r="N14" i="9"/>
  <c r="M14" i="9" s="1"/>
  <c r="V14" i="9"/>
  <c r="U14" i="9" s="1"/>
  <c r="A15" i="9"/>
  <c r="D15" i="9"/>
  <c r="H15" i="9"/>
  <c r="S15" i="9"/>
  <c r="V15" i="9"/>
  <c r="U15" i="9" s="1"/>
  <c r="A16" i="9"/>
  <c r="G16" i="9"/>
  <c r="S16" i="9"/>
  <c r="V16" i="9"/>
  <c r="U16" i="9" s="1"/>
  <c r="L17" i="9"/>
  <c r="D10" i="9" s="1"/>
  <c r="O17" i="9"/>
  <c r="G10" i="9" s="1"/>
  <c r="P17" i="9"/>
  <c r="H10" i="9" s="1"/>
  <c r="S17" i="9"/>
  <c r="U17" i="9"/>
  <c r="V17" i="9"/>
  <c r="N18" i="9"/>
  <c r="M18" i="9" s="1"/>
  <c r="D19" i="9"/>
  <c r="G19" i="9"/>
  <c r="G7" i="9" s="1"/>
  <c r="H19" i="9"/>
  <c r="N19" i="9"/>
  <c r="M19" i="9" s="1"/>
  <c r="E20" i="9"/>
  <c r="F20" i="9"/>
  <c r="K20" i="9"/>
  <c r="K17" i="9" s="1"/>
  <c r="C10" i="9" s="1"/>
  <c r="N20" i="9"/>
  <c r="N17" i="9" s="1"/>
  <c r="F10" i="9" s="1"/>
  <c r="T20" i="9"/>
  <c r="W20" i="9"/>
  <c r="G15" i="9" s="1"/>
  <c r="X20" i="9"/>
  <c r="F21" i="9"/>
  <c r="F19" i="9" s="1"/>
  <c r="F7" i="9" s="1"/>
  <c r="K21" i="9"/>
  <c r="N21" i="9"/>
  <c r="M21" i="9" s="1"/>
  <c r="U21" i="9"/>
  <c r="V21" i="9"/>
  <c r="F22" i="9"/>
  <c r="E22" i="9" s="1"/>
  <c r="M22" i="9"/>
  <c r="N22" i="9"/>
  <c r="S22" i="9"/>
  <c r="S20" i="9" s="1"/>
  <c r="C15" i="9" s="1"/>
  <c r="V22" i="9"/>
  <c r="U22" i="9" s="1"/>
  <c r="C23" i="9"/>
  <c r="F23" i="9"/>
  <c r="E23" i="9" s="1"/>
  <c r="K23" i="9"/>
  <c r="N23" i="9"/>
  <c r="M23" i="9" s="1"/>
  <c r="S23" i="9"/>
  <c r="U23" i="9"/>
  <c r="V23" i="9"/>
  <c r="C24" i="9"/>
  <c r="F24" i="9"/>
  <c r="E24" i="9" s="1"/>
  <c r="N24" i="9"/>
  <c r="M24" i="9" s="1"/>
  <c r="S24" i="9"/>
  <c r="U24" i="9"/>
  <c r="V24" i="9"/>
  <c r="F25" i="9"/>
  <c r="E25" i="9" s="1"/>
  <c r="K25" i="9"/>
  <c r="N25" i="9"/>
  <c r="M25" i="9" s="1"/>
  <c r="V25" i="9"/>
  <c r="U25" i="9" s="1"/>
  <c r="F26" i="9"/>
  <c r="E26" i="9" s="1"/>
  <c r="K26" i="9"/>
  <c r="M26" i="9"/>
  <c r="N26" i="9"/>
  <c r="S26" i="9"/>
  <c r="V26" i="9"/>
  <c r="U26" i="9" s="1"/>
  <c r="F27" i="9"/>
  <c r="E27" i="9" s="1"/>
  <c r="N27" i="9"/>
  <c r="M27" i="9" s="1"/>
  <c r="V27" i="9"/>
  <c r="U27" i="9" s="1"/>
  <c r="C28" i="9"/>
  <c r="E28" i="9"/>
  <c r="F28" i="9"/>
  <c r="K28" i="9"/>
  <c r="N28" i="9"/>
  <c r="M28" i="9" s="1"/>
  <c r="V28" i="9"/>
  <c r="U28" i="9" s="1"/>
  <c r="F29" i="9"/>
  <c r="E29" i="9" s="1"/>
  <c r="S29" i="9"/>
  <c r="V29" i="9"/>
  <c r="U29" i="9" s="1"/>
  <c r="E30" i="9"/>
  <c r="F30" i="9"/>
  <c r="V30" i="9"/>
  <c r="U30" i="9" s="1"/>
  <c r="E31" i="9"/>
  <c r="F31" i="9"/>
  <c r="L31" i="9"/>
  <c r="D11" i="9" s="1"/>
  <c r="O31" i="9"/>
  <c r="G11" i="9" s="1"/>
  <c r="P31" i="9"/>
  <c r="H11" i="9" s="1"/>
  <c r="U31" i="9"/>
  <c r="V31" i="9"/>
  <c r="C32" i="9"/>
  <c r="F32" i="9"/>
  <c r="E32" i="9" s="1"/>
  <c r="K32" i="9"/>
  <c r="N32" i="9"/>
  <c r="N31" i="9" s="1"/>
  <c r="F11" i="9" s="1"/>
  <c r="U32" i="9"/>
  <c r="V32" i="9"/>
  <c r="F33" i="9"/>
  <c r="E33" i="9" s="1"/>
  <c r="K33" i="9"/>
  <c r="K31" i="9" s="1"/>
  <c r="C11" i="9" s="1"/>
  <c r="N33" i="9"/>
  <c r="M33" i="9" s="1"/>
  <c r="F34" i="9"/>
  <c r="E34" i="9" s="1"/>
  <c r="K34" i="9"/>
  <c r="N34" i="9"/>
  <c r="M34" i="9" s="1"/>
  <c r="C35" i="9"/>
  <c r="C19" i="9" s="1"/>
  <c r="C7" i="9" s="1"/>
  <c r="F35" i="9"/>
  <c r="E35" i="9" s="1"/>
  <c r="K35" i="9"/>
  <c r="M35" i="9"/>
  <c r="N35" i="9"/>
  <c r="T35" i="9"/>
  <c r="D16" i="9" s="1"/>
  <c r="W35" i="9"/>
  <c r="X35" i="9"/>
  <c r="H16" i="9" s="1"/>
  <c r="E36" i="9"/>
  <c r="F36" i="9"/>
  <c r="N36" i="9"/>
  <c r="M36" i="9" s="1"/>
  <c r="S36" i="9"/>
  <c r="S35" i="9" s="1"/>
  <c r="C16" i="9" s="1"/>
  <c r="V36" i="9"/>
  <c r="V35" i="9" s="1"/>
  <c r="F16" i="9" s="1"/>
  <c r="C37" i="9"/>
  <c r="E37" i="9"/>
  <c r="F37" i="9"/>
  <c r="N37" i="9"/>
  <c r="M37" i="9" s="1"/>
  <c r="S37" i="9"/>
  <c r="V37" i="9"/>
  <c r="U37" i="9" s="1"/>
  <c r="C38" i="9"/>
  <c r="E38" i="9"/>
  <c r="F38" i="9"/>
  <c r="K38" i="9"/>
  <c r="N38" i="9"/>
  <c r="M38" i="9" s="1"/>
  <c r="V38" i="9"/>
  <c r="U38" i="9" s="1"/>
  <c r="C39" i="9"/>
  <c r="E39" i="9"/>
  <c r="F39" i="9"/>
  <c r="N39" i="9"/>
  <c r="M39" i="9" s="1"/>
  <c r="S39" i="9"/>
  <c r="V39" i="9"/>
  <c r="U39" i="9" s="1"/>
  <c r="C40" i="9"/>
  <c r="E40" i="9"/>
  <c r="F40" i="9"/>
  <c r="K40" i="9"/>
  <c r="N40" i="9"/>
  <c r="M40" i="9" s="1"/>
  <c r="V40" i="9"/>
  <c r="U40" i="9" s="1"/>
  <c r="F41" i="9"/>
  <c r="E41" i="9" s="1"/>
  <c r="K41" i="9"/>
  <c r="N41" i="9"/>
  <c r="M41" i="9" s="1"/>
  <c r="S41" i="9"/>
  <c r="V41" i="9"/>
  <c r="U41" i="9" s="1"/>
  <c r="F42" i="9"/>
  <c r="E42" i="9" s="1"/>
  <c r="K42" i="9"/>
  <c r="N42" i="9"/>
  <c r="M42" i="9" s="1"/>
  <c r="S42" i="9"/>
  <c r="V42" i="9"/>
  <c r="U42" i="9" s="1"/>
  <c r="C43" i="9"/>
  <c r="E43" i="9"/>
  <c r="F43" i="9"/>
  <c r="V43" i="9"/>
  <c r="U43" i="9" s="1"/>
  <c r="L45" i="9"/>
  <c r="D12" i="9" s="1"/>
  <c r="O45" i="9"/>
  <c r="G12" i="9" s="1"/>
  <c r="P45" i="9"/>
  <c r="H12" i="9" s="1"/>
  <c r="D46" i="9"/>
  <c r="G46" i="9"/>
  <c r="H46" i="9"/>
  <c r="K46" i="9"/>
  <c r="K45" i="9" s="1"/>
  <c r="C12" i="9" s="1"/>
  <c r="N46" i="9"/>
  <c r="M46" i="9" s="1"/>
  <c r="M45" i="9" s="1"/>
  <c r="E12" i="9" s="1"/>
  <c r="F47" i="9"/>
  <c r="F46" i="9" s="1"/>
  <c r="F8" i="9" s="1"/>
  <c r="K47" i="9"/>
  <c r="N47" i="9"/>
  <c r="M47" i="9" s="1"/>
  <c r="E48" i="9"/>
  <c r="F48" i="9"/>
  <c r="K48" i="9"/>
  <c r="N48" i="9"/>
  <c r="M48" i="9" s="1"/>
  <c r="C49" i="9"/>
  <c r="F49" i="9"/>
  <c r="E49" i="9" s="1"/>
  <c r="K49" i="9"/>
  <c r="N49" i="9"/>
  <c r="M49" i="9" s="1"/>
  <c r="F50" i="9"/>
  <c r="E50" i="9" s="1"/>
  <c r="F51" i="9"/>
  <c r="E51" i="9" s="1"/>
  <c r="F52" i="9"/>
  <c r="E52" i="9" s="1"/>
  <c r="L52" i="9"/>
  <c r="D13" i="9" s="1"/>
  <c r="O52" i="9"/>
  <c r="P52" i="9"/>
  <c r="H13" i="9" s="1"/>
  <c r="C53" i="9"/>
  <c r="C46" i="9" s="1"/>
  <c r="C8" i="9" s="1"/>
  <c r="E53" i="9"/>
  <c r="F53" i="9"/>
  <c r="N53" i="9"/>
  <c r="M53" i="9" s="1"/>
  <c r="C54" i="9"/>
  <c r="F54" i="9"/>
  <c r="E54" i="9" s="1"/>
  <c r="N54" i="9"/>
  <c r="M54" i="9" s="1"/>
  <c r="F55" i="9"/>
  <c r="E55" i="9" s="1"/>
  <c r="N55" i="9"/>
  <c r="M55" i="9" s="1"/>
  <c r="C56" i="9"/>
  <c r="F56" i="9"/>
  <c r="E56" i="9" s="1"/>
  <c r="K56" i="9"/>
  <c r="K52" i="9" s="1"/>
  <c r="C13" i="9" s="1"/>
  <c r="N56" i="9"/>
  <c r="M56" i="9" s="1"/>
  <c r="F57" i="9"/>
  <c r="E57" i="9" s="1"/>
  <c r="K57" i="9"/>
  <c r="N57" i="9"/>
  <c r="M57" i="9" s="1"/>
  <c r="E58" i="9"/>
  <c r="F58" i="9"/>
  <c r="F59" i="9"/>
  <c r="E59" i="9" s="1"/>
  <c r="H5" i="9" l="1"/>
  <c r="U5" i="9"/>
  <c r="E14" i="9" s="1"/>
  <c r="C5" i="9"/>
  <c r="U20" i="9"/>
  <c r="E15" i="9" s="1"/>
  <c r="D5" i="9"/>
  <c r="M52" i="9"/>
  <c r="E13" i="9" s="1"/>
  <c r="G5" i="9"/>
  <c r="M5" i="9"/>
  <c r="E9" i="9" s="1"/>
  <c r="N52" i="9"/>
  <c r="F13" i="9" s="1"/>
  <c r="V20" i="9"/>
  <c r="F15" i="9" s="1"/>
  <c r="N45" i="9"/>
  <c r="F12" i="9" s="1"/>
  <c r="E21" i="9"/>
  <c r="E19" i="9" s="1"/>
  <c r="E7" i="9" s="1"/>
  <c r="E5" i="9" s="1"/>
  <c r="M20" i="9"/>
  <c r="M17" i="9" s="1"/>
  <c r="E10" i="9" s="1"/>
  <c r="N5" i="9"/>
  <c r="F9" i="9" s="1"/>
  <c r="M32" i="9"/>
  <c r="M31" i="9" s="1"/>
  <c r="E11" i="9" s="1"/>
  <c r="E47" i="9"/>
  <c r="E46" i="9" s="1"/>
  <c r="E8" i="9" s="1"/>
  <c r="U36" i="9"/>
  <c r="U35" i="9" s="1"/>
  <c r="E16" i="9" s="1"/>
</calcChain>
</file>

<file path=xl/sharedStrings.xml><?xml version="1.0" encoding="utf-8"?>
<sst xmlns="http://schemas.openxmlformats.org/spreadsheetml/2006/main" count="1419" uniqueCount="329">
  <si>
    <t>　　　　　「住民基本台帳」</t>
    <rPh sb="6" eb="8">
      <t>ジュウミン</t>
    </rPh>
    <rPh sb="8" eb="10">
      <t>キホン</t>
    </rPh>
    <rPh sb="10" eb="12">
      <t>ダイチョウ</t>
    </rPh>
    <phoneticPr fontId="2"/>
  </si>
  <si>
    <t>令和</t>
    <rPh sb="0" eb="2">
      <t>レイワ</t>
    </rPh>
    <phoneticPr fontId="2"/>
  </si>
  <si>
    <t>令和7年4月30日現在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</si>
  <si>
    <t>コード</t>
    <phoneticPr fontId="2"/>
  </si>
  <si>
    <t>区名</t>
    <rPh sb="0" eb="2">
      <t>クメイ</t>
    </rPh>
    <phoneticPr fontId="2"/>
  </si>
  <si>
    <t>世帯</t>
    <rPh sb="0" eb="2">
      <t>セタイ</t>
    </rPh>
    <phoneticPr fontId="2"/>
  </si>
  <si>
    <t>増減</t>
    <rPh sb="0" eb="2">
      <t>ゾウゲン</t>
    </rPh>
    <phoneticPr fontId="2"/>
  </si>
  <si>
    <t>人　　　　　口</t>
    <rPh sb="0" eb="7">
      <t>ジンコウ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</si>
  <si>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</si>
  <si>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</si>
  <si>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</si>
  <si>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</si>
  <si>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飯山市</t>
    <rPh sb="0" eb="3">
      <t>イイヤマシ</t>
    </rPh>
    <phoneticPr fontId="2"/>
  </si>
  <si>
    <t>木   島</t>
    <rPh sb="0" eb="5">
      <t>キジマ</t>
    </rPh>
    <phoneticPr fontId="2"/>
  </si>
  <si>
    <t>常   盤</t>
    <rPh sb="0" eb="5">
      <t>トキワ</t>
    </rPh>
    <phoneticPr fontId="2"/>
  </si>
  <si>
    <t>109区</t>
    <rPh sb="3" eb="4">
      <t>ク</t>
    </rPh>
    <phoneticPr fontId="2"/>
  </si>
  <si>
    <t>山岸</t>
    <rPh sb="0" eb="2">
      <t>ヤマギシ</t>
    </rPh>
    <phoneticPr fontId="2"/>
  </si>
  <si>
    <t>大池</t>
    <rPh sb="0" eb="2">
      <t>オオイケ</t>
    </rPh>
    <phoneticPr fontId="2"/>
  </si>
  <si>
    <t>飯  山</t>
    <rPh sb="0" eb="4">
      <t>イイヤマ</t>
    </rPh>
    <phoneticPr fontId="2"/>
  </si>
  <si>
    <t>其綿</t>
    <rPh sb="0" eb="1">
      <t>ソ</t>
    </rPh>
    <rPh sb="1" eb="2">
      <t>ワタ</t>
    </rPh>
    <phoneticPr fontId="2"/>
  </si>
  <si>
    <t>上水沢</t>
    <rPh sb="0" eb="1">
      <t>カミ</t>
    </rPh>
    <rPh sb="1" eb="3">
      <t>ミズサワ</t>
    </rPh>
    <phoneticPr fontId="2"/>
  </si>
  <si>
    <t>秋  津</t>
    <rPh sb="0" eb="4">
      <t>アキツ</t>
    </rPh>
    <phoneticPr fontId="2"/>
  </si>
  <si>
    <t>吉</t>
    <rPh sb="0" eb="1">
      <t>ヨシ</t>
    </rPh>
    <phoneticPr fontId="2"/>
  </si>
  <si>
    <t>下水沢</t>
    <rPh sb="0" eb="1">
      <t>シタ</t>
    </rPh>
    <rPh sb="1" eb="3">
      <t>ミズサワ</t>
    </rPh>
    <phoneticPr fontId="2"/>
  </si>
  <si>
    <t>木  島</t>
    <rPh sb="0" eb="4">
      <t>キジマ</t>
    </rPh>
    <phoneticPr fontId="2"/>
  </si>
  <si>
    <t>安田</t>
    <rPh sb="0" eb="2">
      <t>ヤスダ</t>
    </rPh>
    <phoneticPr fontId="2"/>
  </si>
  <si>
    <t>大塚</t>
    <rPh sb="0" eb="2">
      <t>オオツカ</t>
    </rPh>
    <phoneticPr fontId="2"/>
  </si>
  <si>
    <t>瑞  穂</t>
    <rPh sb="0" eb="1">
      <t>ミズ</t>
    </rPh>
    <rPh sb="3" eb="4">
      <t>ホ</t>
    </rPh>
    <phoneticPr fontId="2"/>
  </si>
  <si>
    <t>上新田</t>
    <rPh sb="0" eb="3">
      <t>カミシンデン</t>
    </rPh>
    <phoneticPr fontId="2"/>
  </si>
  <si>
    <t>小泉</t>
    <rPh sb="0" eb="2">
      <t>コイズミ</t>
    </rPh>
    <phoneticPr fontId="2"/>
  </si>
  <si>
    <t>柳  原</t>
    <rPh sb="0" eb="1">
      <t>ヤナギ</t>
    </rPh>
    <rPh sb="3" eb="4">
      <t>ハラ</t>
    </rPh>
    <phoneticPr fontId="2"/>
  </si>
  <si>
    <t>野坂田</t>
    <rPh sb="0" eb="2">
      <t>ノサカ</t>
    </rPh>
    <rPh sb="2" eb="3">
      <t>タ</t>
    </rPh>
    <phoneticPr fontId="2"/>
  </si>
  <si>
    <t>戸狩</t>
    <rPh sb="0" eb="1">
      <t>ト</t>
    </rPh>
    <rPh sb="1" eb="2">
      <t>カリ</t>
    </rPh>
    <phoneticPr fontId="2"/>
  </si>
  <si>
    <t>富  倉</t>
    <rPh sb="0" eb="1">
      <t>トミ</t>
    </rPh>
    <rPh sb="3" eb="4">
      <t>クラ</t>
    </rPh>
    <phoneticPr fontId="2"/>
  </si>
  <si>
    <t>坂井</t>
    <rPh sb="0" eb="2">
      <t>サカイ</t>
    </rPh>
    <phoneticPr fontId="2"/>
  </si>
  <si>
    <t>戸狩新田</t>
    <rPh sb="0" eb="1">
      <t>ト</t>
    </rPh>
    <rPh sb="1" eb="2">
      <t>カリ</t>
    </rPh>
    <rPh sb="2" eb="4">
      <t>シンデン</t>
    </rPh>
    <phoneticPr fontId="2"/>
  </si>
  <si>
    <t>外  様</t>
    <rPh sb="0" eb="4">
      <t>トザマ</t>
    </rPh>
    <phoneticPr fontId="2"/>
  </si>
  <si>
    <t>下木島</t>
    <rPh sb="0" eb="3">
      <t>シモキジマ</t>
    </rPh>
    <phoneticPr fontId="2"/>
  </si>
  <si>
    <t>上野</t>
    <rPh sb="0" eb="2">
      <t>ウエノ</t>
    </rPh>
    <phoneticPr fontId="2"/>
  </si>
  <si>
    <t>常  盤</t>
    <rPh sb="0" eb="4">
      <t>トキワ</t>
    </rPh>
    <phoneticPr fontId="2"/>
  </si>
  <si>
    <t>天神堂</t>
    <rPh sb="0" eb="3">
      <t>テンジンドウ</t>
    </rPh>
    <phoneticPr fontId="2"/>
  </si>
  <si>
    <t>大倉崎</t>
    <rPh sb="0" eb="2">
      <t>オオクラ</t>
    </rPh>
    <rPh sb="2" eb="3">
      <t>サキ</t>
    </rPh>
    <phoneticPr fontId="2"/>
  </si>
  <si>
    <t>太  田</t>
    <rPh sb="0" eb="4">
      <t>オオタ</t>
    </rPh>
    <phoneticPr fontId="2"/>
  </si>
  <si>
    <t>柳新田</t>
    <rPh sb="0" eb="1">
      <t>ヤナギ</t>
    </rPh>
    <rPh sb="1" eb="3">
      <t>シンデン</t>
    </rPh>
    <phoneticPr fontId="2"/>
  </si>
  <si>
    <t>岡  山</t>
    <rPh sb="0" eb="4">
      <t>オカヤマ</t>
    </rPh>
    <phoneticPr fontId="2"/>
  </si>
  <si>
    <t>戸隠</t>
    <rPh sb="0" eb="2">
      <t>トガクシ</t>
    </rPh>
    <phoneticPr fontId="2"/>
  </si>
  <si>
    <t>瑞   穂</t>
    <rPh sb="0" eb="5">
      <t>ミズホ</t>
    </rPh>
    <phoneticPr fontId="2"/>
  </si>
  <si>
    <t>小沼</t>
    <rPh sb="0" eb="2">
      <t>オヌマ</t>
    </rPh>
    <phoneticPr fontId="2"/>
  </si>
  <si>
    <t>戸那子</t>
    <rPh sb="0" eb="1">
      <t>ト</t>
    </rPh>
    <rPh sb="1" eb="2">
      <t>ナ</t>
    </rPh>
    <rPh sb="2" eb="3">
      <t>コ</t>
    </rPh>
    <phoneticPr fontId="2"/>
  </si>
  <si>
    <t>飯   山</t>
    <rPh sb="0" eb="5">
      <t>イイヤマシ</t>
    </rPh>
    <phoneticPr fontId="2"/>
  </si>
  <si>
    <t>中組</t>
    <rPh sb="0" eb="2">
      <t>ナカグミ</t>
    </rPh>
    <phoneticPr fontId="2"/>
  </si>
  <si>
    <t>001</t>
    <phoneticPr fontId="2"/>
  </si>
  <si>
    <t>県町</t>
    <rPh sb="0" eb="1">
      <t>ケン</t>
    </rPh>
    <rPh sb="1" eb="2">
      <t>マチ</t>
    </rPh>
    <phoneticPr fontId="2"/>
  </si>
  <si>
    <t>富田</t>
    <rPh sb="0" eb="2">
      <t>トミタ</t>
    </rPh>
    <phoneticPr fontId="2"/>
  </si>
  <si>
    <t>太   田</t>
    <rPh sb="0" eb="5">
      <t>オオタ</t>
    </rPh>
    <phoneticPr fontId="2"/>
  </si>
  <si>
    <t>002</t>
    <phoneticPr fontId="2"/>
  </si>
  <si>
    <t>新町</t>
    <rPh sb="0" eb="2">
      <t>シンマチ</t>
    </rPh>
    <phoneticPr fontId="2"/>
  </si>
  <si>
    <t>福島</t>
    <rPh sb="0" eb="2">
      <t>フクシマ</t>
    </rPh>
    <phoneticPr fontId="2"/>
  </si>
  <si>
    <t>小境</t>
    <rPh sb="0" eb="1">
      <t>コサカイ</t>
    </rPh>
    <rPh sb="1" eb="2">
      <t>サカイ</t>
    </rPh>
    <phoneticPr fontId="2"/>
  </si>
  <si>
    <t>003</t>
    <phoneticPr fontId="2"/>
  </si>
  <si>
    <t>上町</t>
    <rPh sb="0" eb="2">
      <t>カンマチ</t>
    </rPh>
    <phoneticPr fontId="2"/>
  </si>
  <si>
    <t>神戸</t>
    <rPh sb="0" eb="2">
      <t>コウベ</t>
    </rPh>
    <phoneticPr fontId="2"/>
  </si>
  <si>
    <t>柳沢</t>
    <rPh sb="0" eb="2">
      <t>ヤナギサワ</t>
    </rPh>
    <phoneticPr fontId="2"/>
  </si>
  <si>
    <t>004</t>
    <phoneticPr fontId="2"/>
  </si>
  <si>
    <t>栄町</t>
    <rPh sb="0" eb="2">
      <t>サカエマチ</t>
    </rPh>
    <phoneticPr fontId="2"/>
  </si>
  <si>
    <t>関沢</t>
    <rPh sb="0" eb="2">
      <t>セキザワ</t>
    </rPh>
    <phoneticPr fontId="2"/>
  </si>
  <si>
    <t>五束</t>
    <rPh sb="0" eb="1">
      <t>ゴソク</t>
    </rPh>
    <rPh sb="1" eb="2">
      <t>タバ</t>
    </rPh>
    <phoneticPr fontId="2"/>
  </si>
  <si>
    <t>005</t>
    <phoneticPr fontId="2"/>
  </si>
  <si>
    <t>鉄砲町</t>
    <rPh sb="0" eb="3">
      <t>テッポウマチ</t>
    </rPh>
    <phoneticPr fontId="2"/>
  </si>
  <si>
    <t>小菅</t>
    <rPh sb="0" eb="2">
      <t>コスゲ</t>
    </rPh>
    <phoneticPr fontId="2"/>
  </si>
  <si>
    <t>堀之内</t>
    <rPh sb="0" eb="1">
      <t>ホリ</t>
    </rPh>
    <rPh sb="1" eb="2">
      <t>コレ</t>
    </rPh>
    <rPh sb="2" eb="3">
      <t>ウチ</t>
    </rPh>
    <phoneticPr fontId="2"/>
  </si>
  <si>
    <t>006</t>
    <phoneticPr fontId="2"/>
  </si>
  <si>
    <t>本町</t>
    <rPh sb="0" eb="2">
      <t>ホンマチ</t>
    </rPh>
    <phoneticPr fontId="2"/>
  </si>
  <si>
    <t>針田</t>
    <rPh sb="0" eb="2">
      <t>ハリタ</t>
    </rPh>
    <phoneticPr fontId="2"/>
  </si>
  <si>
    <t>北条</t>
    <rPh sb="0" eb="2">
      <t>キタジョウ</t>
    </rPh>
    <phoneticPr fontId="2"/>
  </si>
  <si>
    <t>007</t>
  </si>
  <si>
    <t>奈良沢</t>
    <rPh sb="0" eb="3">
      <t>ナラザワ</t>
    </rPh>
    <phoneticPr fontId="2"/>
  </si>
  <si>
    <t>笹沢</t>
    <rPh sb="0" eb="2">
      <t>ササザワ</t>
    </rPh>
    <phoneticPr fontId="2"/>
  </si>
  <si>
    <t>五荷</t>
    <rPh sb="0" eb="1">
      <t>ゴ</t>
    </rPh>
    <rPh sb="1" eb="2">
      <t>ニ</t>
    </rPh>
    <phoneticPr fontId="2"/>
  </si>
  <si>
    <t>008</t>
  </si>
  <si>
    <t>上倉</t>
    <rPh sb="0" eb="2">
      <t>カミクラ</t>
    </rPh>
    <phoneticPr fontId="2"/>
  </si>
  <si>
    <t>柏尾</t>
    <rPh sb="0" eb="2">
      <t>カシオ</t>
    </rPh>
    <phoneticPr fontId="2"/>
  </si>
  <si>
    <t>瀬木</t>
    <rPh sb="0" eb="2">
      <t>セギ</t>
    </rPh>
    <phoneticPr fontId="2"/>
  </si>
  <si>
    <t>009</t>
  </si>
  <si>
    <t>肴町</t>
    <rPh sb="0" eb="2">
      <t>サカナマチ</t>
    </rPh>
    <phoneticPr fontId="2"/>
  </si>
  <si>
    <t>北原</t>
    <rPh sb="0" eb="2">
      <t>キタハラ</t>
    </rPh>
    <phoneticPr fontId="2"/>
  </si>
  <si>
    <t>蕨野</t>
    <rPh sb="0" eb="1">
      <t>ワラビ</t>
    </rPh>
    <rPh sb="1" eb="2">
      <t>ノ</t>
    </rPh>
    <phoneticPr fontId="2"/>
  </si>
  <si>
    <t>010</t>
  </si>
  <si>
    <t>福寿町</t>
    <rPh sb="0" eb="2">
      <t>フクジュ</t>
    </rPh>
    <rPh sb="2" eb="3">
      <t>マチ</t>
    </rPh>
    <phoneticPr fontId="2"/>
  </si>
  <si>
    <t>曽根</t>
    <rPh sb="0" eb="2">
      <t>ソネ</t>
    </rPh>
    <phoneticPr fontId="2"/>
  </si>
  <si>
    <t>011</t>
  </si>
  <si>
    <t>田町</t>
    <rPh sb="0" eb="2">
      <t>タマチ</t>
    </rPh>
    <phoneticPr fontId="2"/>
  </si>
  <si>
    <t>三郷</t>
    <rPh sb="0" eb="1">
      <t>サンキョウ</t>
    </rPh>
    <rPh sb="1" eb="2">
      <t>サト</t>
    </rPh>
    <phoneticPr fontId="2"/>
  </si>
  <si>
    <t>012</t>
  </si>
  <si>
    <t>北町</t>
    <rPh sb="0" eb="2">
      <t>キタマチ</t>
    </rPh>
    <phoneticPr fontId="2"/>
  </si>
  <si>
    <t>柳   原</t>
    <rPh sb="0" eb="5">
      <t>ヤナギハラ</t>
    </rPh>
    <phoneticPr fontId="2"/>
  </si>
  <si>
    <t>今井</t>
    <rPh sb="0" eb="2">
      <t>イマイ</t>
    </rPh>
    <phoneticPr fontId="2"/>
  </si>
  <si>
    <t>013</t>
  </si>
  <si>
    <t>愛宕町</t>
    <rPh sb="0" eb="2">
      <t>アタゴ</t>
    </rPh>
    <rPh sb="2" eb="3">
      <t>マチ</t>
    </rPh>
    <phoneticPr fontId="2"/>
  </si>
  <si>
    <t>藤ノ木</t>
    <rPh sb="0" eb="3">
      <t>フジノキ</t>
    </rPh>
    <phoneticPr fontId="2"/>
  </si>
  <si>
    <t>大深</t>
    <rPh sb="0" eb="1">
      <t>オオ</t>
    </rPh>
    <rPh sb="1" eb="2">
      <t>フカイ</t>
    </rPh>
    <phoneticPr fontId="2"/>
  </si>
  <si>
    <t>014</t>
  </si>
  <si>
    <t>神明町</t>
    <rPh sb="0" eb="3">
      <t>シンメイマチ</t>
    </rPh>
    <phoneticPr fontId="2"/>
  </si>
  <si>
    <t>山口</t>
    <rPh sb="0" eb="2">
      <t>ヤマグチ</t>
    </rPh>
    <phoneticPr fontId="2"/>
  </si>
  <si>
    <t>015</t>
  </si>
  <si>
    <t xml:space="preserve">  市ノ口　</t>
    <rPh sb="2" eb="3">
      <t>イチ</t>
    </rPh>
    <rPh sb="4" eb="5">
      <t>クチ</t>
    </rPh>
    <phoneticPr fontId="2"/>
  </si>
  <si>
    <t>四ツ屋</t>
    <rPh sb="0" eb="3">
      <t>ヨツヤ</t>
    </rPh>
    <phoneticPr fontId="2"/>
  </si>
  <si>
    <t>016</t>
  </si>
  <si>
    <t>有尾</t>
    <rPh sb="0" eb="2">
      <t>アリオ</t>
    </rPh>
    <phoneticPr fontId="2"/>
  </si>
  <si>
    <t>小佐原</t>
    <rPh sb="0" eb="3">
      <t>コザワラ</t>
    </rPh>
    <phoneticPr fontId="2"/>
  </si>
  <si>
    <t>岡   山</t>
    <rPh sb="0" eb="5">
      <t>オカヤマ</t>
    </rPh>
    <phoneticPr fontId="2"/>
  </si>
  <si>
    <t>017</t>
  </si>
  <si>
    <t>曙町</t>
    <rPh sb="0" eb="1">
      <t>アケボノ</t>
    </rPh>
    <rPh sb="1" eb="2">
      <t>チョウ</t>
    </rPh>
    <phoneticPr fontId="2"/>
  </si>
  <si>
    <t>南条</t>
    <rPh sb="0" eb="1">
      <t>ミナミ</t>
    </rPh>
    <rPh sb="1" eb="2">
      <t>ジョウ</t>
    </rPh>
    <phoneticPr fontId="2"/>
  </si>
  <si>
    <t>温井</t>
    <rPh sb="0" eb="2">
      <t>ヌクイ</t>
    </rPh>
    <phoneticPr fontId="2"/>
  </si>
  <si>
    <t>018</t>
  </si>
  <si>
    <t>西山</t>
    <rPh sb="0" eb="2">
      <t>ニシヤマ</t>
    </rPh>
    <phoneticPr fontId="2"/>
  </si>
  <si>
    <t>笹川</t>
    <rPh sb="0" eb="2">
      <t>ササガワ</t>
    </rPh>
    <phoneticPr fontId="2"/>
  </si>
  <si>
    <t>羽広山</t>
  </si>
  <si>
    <t>019</t>
  </si>
  <si>
    <t>堂平</t>
    <rPh sb="0" eb="1">
      <t>ドウ</t>
    </rPh>
    <rPh sb="1" eb="2">
      <t>タイラ</t>
    </rPh>
    <phoneticPr fontId="2"/>
  </si>
  <si>
    <t>上境</t>
  </si>
  <si>
    <t>020</t>
  </si>
  <si>
    <t>分道</t>
    <rPh sb="0" eb="1">
      <t>ブンドウ</t>
    </rPh>
    <rPh sb="1" eb="2">
      <t>ミチ</t>
    </rPh>
    <phoneticPr fontId="2"/>
  </si>
  <si>
    <t>大川</t>
    <rPh sb="0" eb="2">
      <t>オオガワ</t>
    </rPh>
    <phoneticPr fontId="2"/>
  </si>
  <si>
    <t>下境</t>
  </si>
  <si>
    <t>021</t>
  </si>
  <si>
    <t>金山</t>
    <rPh sb="0" eb="2">
      <t>キンザン</t>
    </rPh>
    <phoneticPr fontId="2"/>
  </si>
  <si>
    <t>涌井</t>
    <rPh sb="0" eb="2">
      <t>ワクイ</t>
    </rPh>
    <phoneticPr fontId="2"/>
  </si>
  <si>
    <t>桑名川</t>
    <rPh sb="0" eb="3">
      <t>クワナガワ</t>
    </rPh>
    <phoneticPr fontId="2"/>
  </si>
  <si>
    <t>022</t>
  </si>
  <si>
    <t>斑尾</t>
    <rPh sb="0" eb="2">
      <t>マダラオ</t>
    </rPh>
    <phoneticPr fontId="2"/>
  </si>
  <si>
    <t>堰口</t>
    <rPh sb="0" eb="1">
      <t>セキ</t>
    </rPh>
    <rPh sb="1" eb="2">
      <t>クチ</t>
    </rPh>
    <phoneticPr fontId="2"/>
  </si>
  <si>
    <t>藤沢1</t>
  </si>
  <si>
    <t>023</t>
  </si>
  <si>
    <t>南新町</t>
    <rPh sb="0" eb="3">
      <t>ミナミシンマチ</t>
    </rPh>
    <phoneticPr fontId="2"/>
  </si>
  <si>
    <t>大平</t>
    <rPh sb="0" eb="2">
      <t>オオヒラ</t>
    </rPh>
    <phoneticPr fontId="2"/>
  </si>
  <si>
    <t>藤沢2</t>
  </si>
  <si>
    <t>024</t>
  </si>
  <si>
    <t>松倉</t>
    <rPh sb="0" eb="2">
      <t>マツクラ</t>
    </rPh>
    <phoneticPr fontId="2"/>
  </si>
  <si>
    <t>西大滝</t>
    <phoneticPr fontId="2"/>
  </si>
  <si>
    <t xml:space="preserve"> </t>
    <phoneticPr fontId="2"/>
  </si>
  <si>
    <t>富   倉</t>
    <rPh sb="0" eb="5">
      <t>トミクラ</t>
    </rPh>
    <phoneticPr fontId="2"/>
  </si>
  <si>
    <t>秋    津</t>
    <rPh sb="0" eb="6">
      <t>アキツ</t>
    </rPh>
    <phoneticPr fontId="2"/>
  </si>
  <si>
    <t>中谷</t>
    <rPh sb="0" eb="2">
      <t>ナカヤ</t>
    </rPh>
    <phoneticPr fontId="2"/>
  </si>
  <si>
    <t>101</t>
    <phoneticPr fontId="2"/>
  </si>
  <si>
    <t>上組</t>
    <rPh sb="0" eb="2">
      <t>カミグミ</t>
    </rPh>
    <phoneticPr fontId="2"/>
  </si>
  <si>
    <t>倉本</t>
    <rPh sb="0" eb="2">
      <t>クラモト</t>
    </rPh>
    <phoneticPr fontId="2"/>
  </si>
  <si>
    <t>102</t>
    <phoneticPr fontId="2"/>
  </si>
  <si>
    <t>中山根</t>
    <rPh sb="0" eb="2">
      <t>ナカヤマ</t>
    </rPh>
    <rPh sb="2" eb="3">
      <t>ネ</t>
    </rPh>
    <phoneticPr fontId="2"/>
  </si>
  <si>
    <t>滝ノ脇</t>
    <rPh sb="0" eb="1">
      <t>タキ</t>
    </rPh>
    <rPh sb="2" eb="3">
      <t>ワキ</t>
    </rPh>
    <phoneticPr fontId="2"/>
  </si>
  <si>
    <t>104</t>
    <phoneticPr fontId="2"/>
  </si>
  <si>
    <t>伍位野</t>
    <rPh sb="0" eb="1">
      <t>ゴ</t>
    </rPh>
    <rPh sb="1" eb="2">
      <t>イ</t>
    </rPh>
    <rPh sb="2" eb="3">
      <t>ノ</t>
    </rPh>
    <phoneticPr fontId="2"/>
  </si>
  <si>
    <t>濁池</t>
    <rPh sb="0" eb="1">
      <t>ニゴ</t>
    </rPh>
    <rPh sb="1" eb="2">
      <t>イケ</t>
    </rPh>
    <phoneticPr fontId="2"/>
  </si>
  <si>
    <t>105</t>
    <phoneticPr fontId="2"/>
  </si>
  <si>
    <t>茂右エ門新田</t>
    <rPh sb="0" eb="1">
      <t>モ</t>
    </rPh>
    <rPh sb="1" eb="2">
      <t>ミギ</t>
    </rPh>
    <rPh sb="3" eb="4">
      <t>モン</t>
    </rPh>
    <rPh sb="4" eb="6">
      <t>シンデン</t>
    </rPh>
    <phoneticPr fontId="2"/>
  </si>
  <si>
    <t>106</t>
    <phoneticPr fontId="2"/>
  </si>
  <si>
    <t>深沢</t>
    <rPh sb="0" eb="2">
      <t>フカサワ</t>
    </rPh>
    <phoneticPr fontId="2"/>
  </si>
  <si>
    <t>108</t>
    <phoneticPr fontId="2"/>
  </si>
  <si>
    <t>飯駒</t>
    <rPh sb="0" eb="1">
      <t>イイ</t>
    </rPh>
    <rPh sb="1" eb="2">
      <t>コマ</t>
    </rPh>
    <phoneticPr fontId="2"/>
  </si>
  <si>
    <t>外   様</t>
    <rPh sb="0" eb="5">
      <t>トザマ</t>
    </rPh>
    <phoneticPr fontId="2"/>
  </si>
  <si>
    <t>109</t>
    <phoneticPr fontId="2"/>
  </si>
  <si>
    <t>南善寺</t>
    <rPh sb="0" eb="1">
      <t>ナンゼンジ</t>
    </rPh>
    <rPh sb="1" eb="2">
      <t>ゼン</t>
    </rPh>
    <rPh sb="2" eb="3">
      <t>テラ</t>
    </rPh>
    <phoneticPr fontId="2"/>
  </si>
  <si>
    <t>法寺</t>
    <rPh sb="0" eb="1">
      <t>ホウジ</t>
    </rPh>
    <rPh sb="1" eb="2">
      <t>テラ</t>
    </rPh>
    <phoneticPr fontId="2"/>
  </si>
  <si>
    <t>荒舟</t>
    <rPh sb="0" eb="1">
      <t>アラフネ</t>
    </rPh>
    <rPh sb="1" eb="2">
      <t>フネ</t>
    </rPh>
    <phoneticPr fontId="2"/>
  </si>
  <si>
    <t>中条</t>
    <rPh sb="0" eb="2">
      <t>チュウジョウ</t>
    </rPh>
    <phoneticPr fontId="2"/>
  </si>
  <si>
    <t>大久保</t>
    <rPh sb="0" eb="3">
      <t>オオクボ</t>
    </rPh>
    <phoneticPr fontId="2"/>
  </si>
  <si>
    <t>中曽根</t>
    <rPh sb="0" eb="3">
      <t>ナカソネ</t>
    </rPh>
    <phoneticPr fontId="2"/>
  </si>
  <si>
    <t>中町</t>
    <rPh sb="0" eb="2">
      <t>ナカマチ</t>
    </rPh>
    <phoneticPr fontId="2"/>
  </si>
  <si>
    <t>尾崎</t>
    <rPh sb="0" eb="2">
      <t>オサキ</t>
    </rPh>
    <phoneticPr fontId="2"/>
  </si>
  <si>
    <t>中町北部</t>
    <rPh sb="0" eb="2">
      <t>ナカマチ</t>
    </rPh>
    <rPh sb="2" eb="4">
      <t>ホクブ</t>
    </rPh>
    <phoneticPr fontId="2"/>
  </si>
  <si>
    <t>顔戸</t>
    <rPh sb="0" eb="1">
      <t>カオ</t>
    </rPh>
    <rPh sb="1" eb="2">
      <t>ト</t>
    </rPh>
    <phoneticPr fontId="2"/>
  </si>
  <si>
    <t>北畑</t>
    <rPh sb="0" eb="2">
      <t>キタバタ</t>
    </rPh>
    <phoneticPr fontId="2"/>
  </si>
  <si>
    <t>秋津中央</t>
    <rPh sb="0" eb="2">
      <t>アキツ</t>
    </rPh>
    <rPh sb="2" eb="4">
      <t>チュウオウ</t>
    </rPh>
    <phoneticPr fontId="2"/>
  </si>
  <si>
    <t>24区</t>
  </si>
  <si>
    <t>13区</t>
  </si>
  <si>
    <t>9区</t>
  </si>
  <si>
    <t>11区</t>
  </si>
  <si>
    <t>4区</t>
  </si>
  <si>
    <t>5区</t>
  </si>
  <si>
    <t>12区</t>
  </si>
  <si>
    <t>8区</t>
  </si>
  <si>
    <t>年4月末　区別世帯人口一覧表</t>
    <rPh sb="0" eb="1">
      <t>ネン</t>
    </rPh>
    <rPh sb="2" eb="3">
      <t>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</si>
  <si>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年5月末　区別世帯人口一覧表</t>
    <rPh sb="0" eb="1">
      <t>ネン</t>
    </rPh>
    <rPh sb="2" eb="3">
      <t>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</si>
  <si>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令和7年5月31日現在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</si>
  <si>
    <t>　　　　　「住民基本台帳」</t>
  </si>
  <si>
    <t>年6月末　区別世帯人口一覧表</t>
    <rPh sb="0" eb="1">
      <t>ネン</t>
    </rPh>
    <rPh sb="2" eb="3">
      <t>４ガツ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</si>
  <si>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令和7年6月30日現在</t>
    <rPh sb="0" eb="2">
      <t>レイワ</t>
    </rPh>
    <rPh sb="4" eb="5">
      <t>ガツ</t>
    </rPh>
    <rPh sb="7" eb="8">
      <t>ヒ</t>
    </rPh>
    <rPh sb="8" eb="10">
      <t>ゲンザイ</t>
    </rPh>
    <phoneticPr fontId="2"/>
  </si>
  <si>
    <t>合計</t>
  </si>
  <si>
    <t>飯山市</t>
  </si>
  <si>
    <t>木   島</t>
  </si>
  <si>
    <t>常   盤</t>
  </si>
  <si>
    <t>山岸</t>
  </si>
  <si>
    <t>大池</t>
  </si>
  <si>
    <t>飯  山</t>
  </si>
  <si>
    <t>其綿</t>
  </si>
  <si>
    <t>上水沢</t>
  </si>
  <si>
    <t>秋  津</t>
  </si>
  <si>
    <t>吉</t>
  </si>
  <si>
    <t>下水沢</t>
  </si>
  <si>
    <t>木  島</t>
  </si>
  <si>
    <t>安田</t>
  </si>
  <si>
    <t>大塚</t>
  </si>
  <si>
    <t>瑞  穂</t>
  </si>
  <si>
    <t>上新田</t>
  </si>
  <si>
    <t>小泉</t>
  </si>
  <si>
    <t>柳  原</t>
  </si>
  <si>
    <t>野坂田</t>
  </si>
  <si>
    <t>戸狩</t>
  </si>
  <si>
    <t>富  倉</t>
  </si>
  <si>
    <t>坂井</t>
  </si>
  <si>
    <t>戸狩新田</t>
  </si>
  <si>
    <t>外  様</t>
  </si>
  <si>
    <t>下木島</t>
  </si>
  <si>
    <t>上野</t>
  </si>
  <si>
    <t>常  盤</t>
  </si>
  <si>
    <t>天神堂</t>
  </si>
  <si>
    <t>大倉崎</t>
  </si>
  <si>
    <t>太  田</t>
  </si>
  <si>
    <t>柳新田</t>
  </si>
  <si>
    <t>岡  山</t>
  </si>
  <si>
    <t>戸隠</t>
  </si>
  <si>
    <t>瑞   穂</t>
  </si>
  <si>
    <t>小沼</t>
  </si>
  <si>
    <t>戸那子</t>
  </si>
  <si>
    <t>飯   山</t>
  </si>
  <si>
    <t>中組</t>
  </si>
  <si>
    <t>001</t>
  </si>
  <si>
    <t>県町</t>
  </si>
  <si>
    <t>富田</t>
  </si>
  <si>
    <t>太   田</t>
  </si>
  <si>
    <t>002</t>
  </si>
  <si>
    <t>新町</t>
  </si>
  <si>
    <t>福島</t>
  </si>
  <si>
    <t>小境</t>
  </si>
  <si>
    <t>003</t>
  </si>
  <si>
    <t>上町</t>
  </si>
  <si>
    <t>神戸</t>
  </si>
  <si>
    <t>柳沢</t>
  </si>
  <si>
    <t>004</t>
  </si>
  <si>
    <t>栄町</t>
  </si>
  <si>
    <t>関沢</t>
  </si>
  <si>
    <t>五束</t>
  </si>
  <si>
    <t>005</t>
  </si>
  <si>
    <t>鉄砲町</t>
  </si>
  <si>
    <t>小菅</t>
  </si>
  <si>
    <t>006</t>
  </si>
  <si>
    <t>本町</t>
  </si>
  <si>
    <t>針田</t>
  </si>
  <si>
    <t>北条</t>
  </si>
  <si>
    <t>奈良沢</t>
  </si>
  <si>
    <t>笹沢</t>
  </si>
  <si>
    <t>五荷</t>
  </si>
  <si>
    <t>上倉</t>
  </si>
  <si>
    <t>柏尾</t>
  </si>
  <si>
    <t>瀬木</t>
  </si>
  <si>
    <t>肴町</t>
  </si>
  <si>
    <t>北原</t>
  </si>
  <si>
    <t>蕨野</t>
  </si>
  <si>
    <t>福寿町</t>
  </si>
  <si>
    <t>曽根</t>
  </si>
  <si>
    <t>田町</t>
  </si>
  <si>
    <t>三郷</t>
  </si>
  <si>
    <t>北町</t>
  </si>
  <si>
    <t>柳   原</t>
  </si>
  <si>
    <t>今井</t>
  </si>
  <si>
    <t>愛宕町</t>
  </si>
  <si>
    <t>藤ノ木</t>
  </si>
  <si>
    <t>大深</t>
  </si>
  <si>
    <t>神明町</t>
  </si>
  <si>
    <t>山口</t>
  </si>
  <si>
    <t xml:space="preserve">  市ノ口　</t>
  </si>
  <si>
    <t>四ツ屋</t>
  </si>
  <si>
    <t>有尾</t>
  </si>
  <si>
    <t>小佐原</t>
  </si>
  <si>
    <t>岡   山</t>
  </si>
  <si>
    <t>曙町</t>
  </si>
  <si>
    <t>南条</t>
  </si>
  <si>
    <t>西山</t>
  </si>
  <si>
    <t>笹川</t>
  </si>
  <si>
    <t>堂平</t>
  </si>
  <si>
    <t>分道</t>
  </si>
  <si>
    <t>大川</t>
  </si>
  <si>
    <t>下境</t>
    <phoneticPr fontId="2"/>
  </si>
  <si>
    <t>金山</t>
  </si>
  <si>
    <t>涌井</t>
  </si>
  <si>
    <t>斑尾</t>
  </si>
  <si>
    <t>堰口</t>
  </si>
  <si>
    <t>南新町</t>
  </si>
  <si>
    <t>大平</t>
  </si>
  <si>
    <t>松倉</t>
  </si>
  <si>
    <t>富   倉</t>
  </si>
  <si>
    <t>秋    津</t>
  </si>
  <si>
    <t>中谷</t>
  </si>
  <si>
    <t>101</t>
  </si>
  <si>
    <t>上組</t>
  </si>
  <si>
    <t>倉本</t>
  </si>
  <si>
    <t>102</t>
  </si>
  <si>
    <t>中山根</t>
  </si>
  <si>
    <t>滝ノ脇</t>
  </si>
  <si>
    <t>104</t>
  </si>
  <si>
    <t>伍位野</t>
  </si>
  <si>
    <t>濁池</t>
  </si>
  <si>
    <t>105</t>
  </si>
  <si>
    <t>106</t>
  </si>
  <si>
    <t>108</t>
  </si>
  <si>
    <t>飯駒</t>
  </si>
  <si>
    <t>外   様</t>
  </si>
  <si>
    <t>109</t>
  </si>
  <si>
    <t>南善寺</t>
  </si>
  <si>
    <t>法寺</t>
  </si>
  <si>
    <t>荒舟</t>
  </si>
  <si>
    <t>中条</t>
  </si>
  <si>
    <t>大久保</t>
  </si>
  <si>
    <t>中曽根</t>
  </si>
  <si>
    <t>中町</t>
  </si>
  <si>
    <t>尾崎</t>
  </si>
  <si>
    <t>中町北部</t>
  </si>
  <si>
    <t>顔戸</t>
  </si>
  <si>
    <t>北畑</t>
  </si>
  <si>
    <t>秋津中央</t>
  </si>
  <si>
    <t>年7月末　区別世帯人口一覧表</t>
    <rPh sb="0" eb="1">
      <t>ネン</t>
    </rPh>
    <rPh sb="2" eb="3">
      <t>４ガツ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</si>
  <si>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令和7年7月31日現在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</si>
  <si>
    <t xml:space="preserve">年8月末　区別世帯人口一覧表                                                                 </t>
    <rPh sb="0" eb="1">
      <t>ネン</t>
    </rPh>
    <rPh sb="2" eb="3">
      <t>４ガツ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</si>
  <si>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令和7年8月31日現在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</si>
  <si>
    <t>年9月末　区別世帯人口一覧表</t>
    <rPh sb="0" eb="1">
      <t>ネン</t>
    </rPh>
    <rPh sb="2" eb="3">
      <t>４ガツ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</si>
  <si>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令和7年9月30日現在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</si>
  <si>
    <t>令和7年10月31日現在</t>
    <phoneticPr fontId="2"/>
  </si>
  <si>
    <t>年10月　末区別世帯人口一覧表</t>
    <rPh sb="0" eb="1">
      <t>ネン</t>
    </rPh>
    <rPh sb="3" eb="4">
      <t>４ガツ</t>
    </rPh>
    <rPh sb="5" eb="6">
      <t>マツ</t>
    </rPh>
    <rPh sb="6" eb="8">
      <t>クベツ</t>
    </rPh>
    <rPh sb="8" eb="10">
      <t>セタイ</t>
    </rPh>
    <rPh sb="10" eb="12">
      <t>ジンコウ</t>
    </rPh>
    <rPh sb="12" eb="14">
      <t>イチラン</t>
    </rPh>
    <rPh sb="14" eb="15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</si>
</sst>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8"/>
      <color theme="1"/>
      <name val="ＨＧｺﾞｼｯｸE-PRO"/>
      <family val="3"/>
      <charset val="128"/>
    </font>
    <font>
      <b/>
      <sz val="11"/>
      <name val="HG丸ｺﾞｼｯｸM-PRO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HG丸ｺﾞｼｯｸM-PRO"/>
      <family val="3"/>
      <charset val="128"/>
    </font>
    <font>
      <sz val="7"/>
      <name val="HG丸ｺﾞｼｯｸM-PRO"/>
      <family val="3"/>
      <charset val="128"/>
    </font>
    <font>
      <sz val="8"/>
      <name val="ＨＧｺﾞｼｯｸE-PRO"/>
      <family val="3"/>
      <charset val="128"/>
    </font>
    <font>
      <sz val="14"/>
      <name val="HG丸ｺﾞｼｯｸM-PRO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distributed"/>
    </xf>
    <xf numFmtId="0" fontId="3" fillId="0" borderId="0" xfId="0" applyFont="1"/>
    <xf numFmtId="176" fontId="5" fillId="0" borderId="15" xfId="1" applyNumberFormat="1" applyFont="1" applyBorder="1"/>
    <xf numFmtId="176" fontId="5" fillId="0" borderId="15" xfId="0" applyNumberFormat="1" applyFont="1" applyBorder="1"/>
    <xf numFmtId="176" fontId="5" fillId="2" borderId="4" xfId="0" applyNumberFormat="1" applyFont="1" applyFill="1" applyBorder="1"/>
    <xf numFmtId="176" fontId="7" fillId="0" borderId="0" xfId="0" applyNumberFormat="1" applyFont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horizontal="center"/>
    </xf>
    <xf numFmtId="176" fontId="5" fillId="0" borderId="7" xfId="0" applyNumberFormat="1" applyFont="1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10" fillId="0" borderId="8" xfId="0" applyNumberFormat="1" applyFont="1" applyBorder="1" applyAlignment="1">
      <alignment horizontal="center"/>
    </xf>
    <xf numFmtId="176" fontId="10" fillId="0" borderId="10" xfId="0" applyNumberFormat="1" applyFont="1" applyBorder="1" applyAlignment="1">
      <alignment horizontal="center"/>
    </xf>
    <xf numFmtId="176" fontId="5" fillId="2" borderId="4" xfId="0" applyNumberFormat="1" applyFont="1" applyFill="1" applyBorder="1" applyAlignment="1">
      <alignment horizontal="center"/>
    </xf>
    <xf numFmtId="176" fontId="5" fillId="2" borderId="5" xfId="0" applyNumberFormat="1" applyFont="1" applyFill="1" applyBorder="1"/>
    <xf numFmtId="176" fontId="12" fillId="0" borderId="11" xfId="0" applyNumberFormat="1" applyFont="1" applyBorder="1" applyAlignment="1">
      <alignment horizontal="center"/>
    </xf>
    <xf numFmtId="176" fontId="13" fillId="0" borderId="12" xfId="0" applyNumberFormat="1" applyFont="1" applyBorder="1" applyAlignment="1">
      <alignment horizontal="center"/>
    </xf>
    <xf numFmtId="176" fontId="12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  <xf numFmtId="176" fontId="5" fillId="0" borderId="15" xfId="0" applyNumberFormat="1" applyFont="1" applyBorder="1" applyProtection="1">
      <protection locked="0"/>
    </xf>
    <xf numFmtId="176" fontId="5" fillId="0" borderId="16" xfId="0" applyNumberFormat="1" applyFont="1" applyBorder="1" applyProtection="1">
      <protection locked="0"/>
    </xf>
    <xf numFmtId="176" fontId="12" fillId="0" borderId="17" xfId="0" applyNumberFormat="1" applyFont="1" applyBorder="1" applyAlignment="1">
      <alignment horizontal="right"/>
    </xf>
    <xf numFmtId="176" fontId="5" fillId="0" borderId="18" xfId="0" applyNumberFormat="1" applyFont="1" applyBorder="1" applyAlignment="1">
      <alignment horizontal="center"/>
    </xf>
    <xf numFmtId="176" fontId="5" fillId="0" borderId="18" xfId="0" applyNumberFormat="1" applyFont="1" applyBorder="1"/>
    <xf numFmtId="176" fontId="5" fillId="0" borderId="19" xfId="0" applyNumberFormat="1" applyFont="1" applyBorder="1"/>
    <xf numFmtId="176" fontId="12" fillId="0" borderId="14" xfId="0" applyNumberFormat="1" applyFont="1" applyBorder="1" applyAlignment="1">
      <alignment horizontal="right"/>
    </xf>
    <xf numFmtId="176" fontId="5" fillId="0" borderId="20" xfId="0" applyNumberFormat="1" applyFont="1" applyBorder="1"/>
    <xf numFmtId="176" fontId="12" fillId="0" borderId="14" xfId="0" applyNumberFormat="1" applyFont="1" applyBorder="1" applyAlignment="1" applyProtection="1">
      <alignment horizontal="center"/>
      <protection locked="0"/>
    </xf>
    <xf numFmtId="176" fontId="5" fillId="0" borderId="15" xfId="0" applyNumberFormat="1" applyFont="1" applyBorder="1" applyAlignment="1" applyProtection="1">
      <alignment horizontal="center"/>
      <protection locked="0"/>
    </xf>
    <xf numFmtId="176" fontId="12" fillId="0" borderId="21" xfId="0" applyNumberFormat="1" applyFont="1" applyBorder="1" applyAlignment="1">
      <alignment horizontal="right"/>
    </xf>
    <xf numFmtId="176" fontId="5" fillId="0" borderId="22" xfId="0" applyNumberFormat="1" applyFont="1" applyBorder="1" applyAlignment="1">
      <alignment horizontal="center"/>
    </xf>
    <xf numFmtId="176" fontId="5" fillId="0" borderId="22" xfId="0" applyNumberFormat="1" applyFont="1" applyBorder="1"/>
    <xf numFmtId="176" fontId="5" fillId="0" borderId="23" xfId="0" applyNumberFormat="1" applyFont="1" applyBorder="1"/>
    <xf numFmtId="176" fontId="12" fillId="0" borderId="21" xfId="0" applyNumberFormat="1" applyFont="1" applyBorder="1" applyAlignment="1" applyProtection="1">
      <alignment horizontal="center"/>
      <protection locked="0"/>
    </xf>
    <xf numFmtId="176" fontId="5" fillId="0" borderId="24" xfId="0" applyNumberFormat="1" applyFont="1" applyBorder="1" applyAlignment="1" applyProtection="1">
      <alignment horizontal="center"/>
      <protection locked="0"/>
    </xf>
    <xf numFmtId="176" fontId="5" fillId="0" borderId="24" xfId="0" applyNumberFormat="1" applyFont="1" applyBorder="1" applyProtection="1">
      <protection locked="0"/>
    </xf>
    <xf numFmtId="176" fontId="5" fillId="0" borderId="25" xfId="0" applyNumberFormat="1" applyFont="1" applyBorder="1" applyProtection="1">
      <protection locked="0"/>
    </xf>
    <xf numFmtId="176" fontId="12" fillId="0" borderId="17" xfId="0" applyNumberFormat="1" applyFont="1" applyBorder="1" applyAlignment="1">
      <alignment horizontal="center"/>
    </xf>
    <xf numFmtId="176" fontId="5" fillId="0" borderId="18" xfId="0" applyNumberFormat="1" applyFont="1" applyBorder="1" applyAlignment="1">
      <alignment horizontal="distributed"/>
    </xf>
    <xf numFmtId="176" fontId="5" fillId="0" borderId="26" xfId="0" applyNumberFormat="1" applyFont="1" applyBorder="1"/>
    <xf numFmtId="176" fontId="12" fillId="0" borderId="27" xfId="0" applyNumberFormat="1" applyFont="1" applyBorder="1" applyAlignment="1">
      <alignment horizontal="center"/>
    </xf>
    <xf numFmtId="176" fontId="5" fillId="0" borderId="24" xfId="0" applyNumberFormat="1" applyFont="1" applyBorder="1" applyAlignment="1">
      <alignment horizontal="distributed"/>
    </xf>
    <xf numFmtId="176" fontId="5" fillId="0" borderId="24" xfId="0" applyNumberFormat="1" applyFont="1" applyBorder="1"/>
    <xf numFmtId="176" fontId="5" fillId="0" borderId="25" xfId="0" applyNumberFormat="1" applyFont="1" applyBorder="1"/>
    <xf numFmtId="176" fontId="12" fillId="0" borderId="28" xfId="0" applyNumberFormat="1" applyFont="1" applyBorder="1" applyAlignment="1">
      <alignment horizontal="center"/>
    </xf>
    <xf numFmtId="176" fontId="12" fillId="0" borderId="14" xfId="0" applyNumberFormat="1" applyFont="1" applyBorder="1" applyProtection="1">
      <protection locked="0"/>
    </xf>
    <xf numFmtId="176" fontId="12" fillId="0" borderId="29" xfId="0" applyNumberFormat="1" applyFont="1" applyBorder="1" applyAlignment="1">
      <alignment horizontal="center"/>
    </xf>
    <xf numFmtId="176" fontId="12" fillId="0" borderId="27" xfId="0" applyNumberFormat="1" applyFont="1" applyBorder="1" applyProtection="1">
      <protection locked="0"/>
    </xf>
    <xf numFmtId="176" fontId="5" fillId="0" borderId="15" xfId="1" applyNumberFormat="1" applyFont="1" applyBorder="1" applyProtection="1">
      <protection locked="0"/>
    </xf>
    <xf numFmtId="176" fontId="5" fillId="0" borderId="16" xfId="1" applyNumberFormat="1" applyFont="1" applyBorder="1" applyProtection="1">
      <protection locked="0"/>
    </xf>
    <xf numFmtId="176" fontId="12" fillId="0" borderId="28" xfId="0" applyNumberFormat="1" applyFont="1" applyBorder="1" applyAlignment="1" applyProtection="1">
      <alignment horizontal="center"/>
      <protection locked="0"/>
    </xf>
    <xf numFmtId="176" fontId="12" fillId="0" borderId="30" xfId="0" applyNumberFormat="1" applyFont="1" applyBorder="1" applyAlignment="1" applyProtection="1">
      <alignment horizontal="center"/>
      <protection locked="0"/>
    </xf>
    <xf numFmtId="176" fontId="12" fillId="0" borderId="27" xfId="0" applyNumberFormat="1" applyFont="1" applyBorder="1" applyAlignment="1" applyProtection="1">
      <alignment horizontal="center"/>
      <protection locked="0"/>
    </xf>
    <xf numFmtId="176" fontId="12" fillId="0" borderId="14" xfId="1" applyNumberFormat="1" applyFont="1" applyBorder="1" applyAlignment="1">
      <alignment horizontal="center"/>
    </xf>
    <xf numFmtId="176" fontId="5" fillId="0" borderId="15" xfId="1" applyNumberFormat="1" applyFont="1" applyBorder="1" applyAlignment="1">
      <alignment horizontal="center"/>
    </xf>
    <xf numFmtId="176" fontId="14" fillId="0" borderId="15" xfId="1" applyNumberFormat="1" applyFont="1" applyBorder="1" applyAlignment="1">
      <alignment horizontal="center"/>
    </xf>
    <xf numFmtId="176" fontId="12" fillId="0" borderId="27" xfId="1" applyNumberFormat="1" applyFont="1" applyBorder="1" applyAlignment="1">
      <alignment horizontal="center"/>
    </xf>
    <xf numFmtId="176" fontId="5" fillId="0" borderId="24" xfId="1" applyNumberFormat="1" applyFont="1" applyBorder="1" applyAlignment="1">
      <alignment horizontal="center"/>
    </xf>
    <xf numFmtId="176" fontId="12" fillId="0" borderId="29" xfId="1" applyNumberFormat="1" applyFont="1" applyBorder="1" applyAlignment="1">
      <alignment horizontal="center"/>
    </xf>
    <xf numFmtId="176" fontId="5" fillId="0" borderId="31" xfId="1" applyNumberFormat="1" applyFont="1" applyBorder="1" applyAlignment="1">
      <alignment horizontal="center"/>
    </xf>
    <xf numFmtId="176" fontId="5" fillId="0" borderId="31" xfId="0" applyNumberFormat="1" applyFont="1" applyBorder="1"/>
    <xf numFmtId="176" fontId="5" fillId="0" borderId="31" xfId="0" applyNumberFormat="1" applyFont="1" applyBorder="1" applyProtection="1">
      <protection locked="0"/>
    </xf>
    <xf numFmtId="176" fontId="5" fillId="0" borderId="32" xfId="0" applyNumberFormat="1" applyFont="1" applyBorder="1" applyProtection="1">
      <protection locked="0"/>
    </xf>
    <xf numFmtId="176" fontId="12" fillId="0" borderId="33" xfId="1" applyNumberFormat="1" applyFont="1" applyBorder="1" applyAlignment="1">
      <alignment horizontal="center"/>
    </xf>
    <xf numFmtId="176" fontId="5" fillId="0" borderId="0" xfId="1" applyNumberFormat="1" applyFont="1" applyBorder="1" applyAlignment="1">
      <alignment horizontal="center"/>
    </xf>
    <xf numFmtId="176" fontId="5" fillId="0" borderId="0" xfId="0" applyNumberFormat="1" applyFont="1"/>
    <xf numFmtId="176" fontId="5" fillId="0" borderId="0" xfId="0" applyNumberFormat="1" applyFont="1" applyProtection="1">
      <protection locked="0"/>
    </xf>
    <xf numFmtId="176" fontId="5" fillId="0" borderId="34" xfId="0" applyNumberFormat="1" applyFont="1" applyBorder="1" applyProtection="1">
      <protection locked="0"/>
    </xf>
    <xf numFmtId="176" fontId="14" fillId="0" borderId="0" xfId="1" applyNumberFormat="1" applyFont="1" applyBorder="1" applyAlignment="1">
      <alignment horizontal="center"/>
    </xf>
    <xf numFmtId="176" fontId="12" fillId="0" borderId="33" xfId="0" applyNumberFormat="1" applyFont="1" applyBorder="1" applyAlignment="1">
      <alignment horizontal="center"/>
    </xf>
    <xf numFmtId="176" fontId="14" fillId="0" borderId="0" xfId="0" applyNumberFormat="1" applyFont="1" applyAlignment="1">
      <alignment horizontal="center"/>
    </xf>
    <xf numFmtId="176" fontId="15" fillId="0" borderId="15" xfId="0" applyNumberFormat="1" applyFont="1" applyBorder="1" applyAlignment="1">
      <alignment horizontal="center"/>
    </xf>
    <xf numFmtId="176" fontId="12" fillId="0" borderId="33" xfId="0" applyNumberFormat="1" applyFont="1" applyBorder="1" applyProtection="1"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176" fontId="10" fillId="0" borderId="0" xfId="1" applyNumberFormat="1" applyFont="1" applyBorder="1" applyProtection="1">
      <protection locked="0"/>
    </xf>
    <xf numFmtId="176" fontId="10" fillId="0" borderId="0" xfId="0" applyNumberFormat="1" applyFont="1" applyProtection="1">
      <protection locked="0"/>
    </xf>
    <xf numFmtId="176" fontId="16" fillId="0" borderId="14" xfId="0" applyNumberFormat="1" applyFont="1" applyBorder="1" applyAlignment="1" applyProtection="1">
      <alignment horizontal="center"/>
      <protection locked="0"/>
    </xf>
    <xf numFmtId="176" fontId="16" fillId="0" borderId="21" xfId="0" applyNumberFormat="1" applyFont="1" applyBorder="1" applyAlignment="1" applyProtection="1">
      <alignment horizontal="center"/>
      <protection locked="0"/>
    </xf>
    <xf numFmtId="176" fontId="5" fillId="0" borderId="22" xfId="0" applyNumberFormat="1" applyFont="1" applyBorder="1" applyAlignment="1" applyProtection="1">
      <alignment horizontal="center"/>
      <protection locked="0"/>
    </xf>
    <xf numFmtId="176" fontId="5" fillId="0" borderId="22" xfId="0" applyNumberFormat="1" applyFont="1" applyBorder="1" applyProtection="1">
      <protection locked="0"/>
    </xf>
    <xf numFmtId="176" fontId="5" fillId="0" borderId="35" xfId="0" applyNumberFormat="1" applyFont="1" applyBorder="1" applyProtection="1">
      <protection locked="0"/>
    </xf>
    <xf numFmtId="176" fontId="12" fillId="0" borderId="36" xfId="0" applyNumberFormat="1" applyFont="1" applyBorder="1" applyAlignment="1" applyProtection="1">
      <alignment horizontal="center"/>
      <protection locked="0"/>
    </xf>
    <xf numFmtId="176" fontId="10" fillId="0" borderId="1" xfId="0" applyNumberFormat="1" applyFont="1" applyBorder="1" applyProtection="1">
      <protection locked="0"/>
    </xf>
    <xf numFmtId="176" fontId="5" fillId="0" borderId="1" xfId="0" applyNumberFormat="1" applyFont="1" applyBorder="1" applyAlignment="1" applyProtection="1">
      <alignment horizontal="center"/>
      <protection locked="0"/>
    </xf>
    <xf numFmtId="176" fontId="5" fillId="0" borderId="1" xfId="0" applyNumberFormat="1" applyFont="1" applyBorder="1" applyProtection="1">
      <protection locked="0"/>
    </xf>
    <xf numFmtId="176" fontId="5" fillId="0" borderId="37" xfId="0" applyNumberFormat="1" applyFont="1" applyBorder="1" applyProtection="1">
      <protection locked="0"/>
    </xf>
    <xf numFmtId="177" fontId="4" fillId="0" borderId="6" xfId="0" applyNumberFormat="1" applyFont="1" applyBorder="1" applyAlignment="1">
      <alignment horizontal="center"/>
    </xf>
    <xf numFmtId="177" fontId="4" fillId="0" borderId="7" xfId="0" applyNumberFormat="1" applyFont="1" applyBorder="1" applyAlignment="1">
      <alignment horizontal="center"/>
    </xf>
    <xf numFmtId="177" fontId="4" fillId="0" borderId="6" xfId="0" applyNumberFormat="1" applyFont="1" applyBorder="1" applyAlignment="1" applyProtection="1">
      <alignment horizontal="center"/>
      <protection locked="0"/>
    </xf>
    <xf numFmtId="177" fontId="3" fillId="0" borderId="8" xfId="0" applyNumberFormat="1" applyFont="1" applyBorder="1" applyAlignment="1">
      <alignment horizontal="center"/>
    </xf>
    <xf numFmtId="177" fontId="3" fillId="0" borderId="10" xfId="0" applyNumberFormat="1" applyFont="1" applyBorder="1" applyAlignment="1">
      <alignment horizontal="center"/>
    </xf>
    <xf numFmtId="177" fontId="4" fillId="2" borderId="4" xfId="0" applyNumberFormat="1" applyFont="1" applyFill="1" applyBorder="1" applyAlignment="1">
      <alignment horizontal="center"/>
    </xf>
    <xf numFmtId="177" fontId="4" fillId="2" borderId="4" xfId="1" applyNumberFormat="1" applyFont="1" applyFill="1" applyBorder="1"/>
    <xf numFmtId="177" fontId="4" fillId="2" borderId="5" xfId="1" applyNumberFormat="1" applyFont="1" applyFill="1" applyBorder="1"/>
    <xf numFmtId="177" fontId="18" fillId="0" borderId="11" xfId="0" applyNumberFormat="1" applyFont="1" applyBorder="1" applyAlignment="1">
      <alignment horizontal="center"/>
    </xf>
    <xf numFmtId="177" fontId="19" fillId="0" borderId="12" xfId="0" applyNumberFormat="1" applyFont="1" applyBorder="1" applyAlignment="1">
      <alignment horizontal="center"/>
    </xf>
    <xf numFmtId="177" fontId="18" fillId="0" borderId="14" xfId="0" applyNumberFormat="1" applyFont="1" applyBorder="1" applyAlignment="1">
      <alignment horizontal="center"/>
    </xf>
    <xf numFmtId="177" fontId="4" fillId="0" borderId="15" xfId="0" applyNumberFormat="1" applyFont="1" applyBorder="1" applyAlignment="1">
      <alignment horizontal="center"/>
    </xf>
    <xf numFmtId="177" fontId="4" fillId="0" borderId="15" xfId="1" applyNumberFormat="1" applyFont="1" applyBorder="1" applyProtection="1">
      <protection locked="0"/>
    </xf>
    <xf numFmtId="177" fontId="4" fillId="0" borderId="15" xfId="0" applyNumberFormat="1" applyFont="1" applyBorder="1" applyProtection="1">
      <protection locked="0"/>
    </xf>
    <xf numFmtId="177" fontId="4" fillId="0" borderId="16" xfId="0" applyNumberFormat="1" applyFont="1" applyBorder="1" applyProtection="1">
      <protection locked="0"/>
    </xf>
    <xf numFmtId="177" fontId="18" fillId="0" borderId="17" xfId="0" applyNumberFormat="1" applyFont="1" applyBorder="1" applyAlignment="1">
      <alignment horizontal="right"/>
    </xf>
    <xf numFmtId="177" fontId="4" fillId="0" borderId="18" xfId="0" applyNumberFormat="1" applyFont="1" applyBorder="1" applyAlignment="1">
      <alignment horizontal="center"/>
    </xf>
    <xf numFmtId="177" fontId="18" fillId="0" borderId="14" xfId="0" applyNumberFormat="1" applyFont="1" applyBorder="1" applyAlignment="1">
      <alignment horizontal="right"/>
    </xf>
    <xf numFmtId="177" fontId="18" fillId="0" borderId="14" xfId="0" applyNumberFormat="1" applyFont="1" applyBorder="1" applyAlignment="1" applyProtection="1">
      <alignment horizontal="center"/>
      <protection locked="0"/>
    </xf>
    <xf numFmtId="177" fontId="4" fillId="0" borderId="15" xfId="0" applyNumberFormat="1" applyFont="1" applyBorder="1" applyAlignment="1" applyProtection="1">
      <alignment horizontal="center"/>
      <protection locked="0"/>
    </xf>
    <xf numFmtId="177" fontId="4" fillId="0" borderId="16" xfId="1" applyNumberFormat="1" applyFont="1" applyBorder="1" applyProtection="1">
      <protection locked="0"/>
    </xf>
    <xf numFmtId="177" fontId="18" fillId="0" borderId="21" xfId="0" applyNumberFormat="1" applyFont="1" applyBorder="1" applyAlignment="1">
      <alignment horizontal="right"/>
    </xf>
    <xf numFmtId="177" fontId="4" fillId="0" borderId="22" xfId="0" applyNumberFormat="1" applyFont="1" applyBorder="1" applyAlignment="1">
      <alignment horizontal="center"/>
    </xf>
    <xf numFmtId="177" fontId="18" fillId="0" borderId="21" xfId="0" applyNumberFormat="1" applyFont="1" applyBorder="1" applyAlignment="1" applyProtection="1">
      <alignment horizontal="center"/>
      <protection locked="0"/>
    </xf>
    <xf numFmtId="177" fontId="4" fillId="0" borderId="24" xfId="0" applyNumberFormat="1" applyFont="1" applyBorder="1" applyAlignment="1" applyProtection="1">
      <alignment horizontal="center"/>
      <protection locked="0"/>
    </xf>
    <xf numFmtId="177" fontId="4" fillId="0" borderId="24" xfId="1" applyNumberFormat="1" applyFont="1" applyBorder="1" applyProtection="1">
      <protection locked="0"/>
    </xf>
    <xf numFmtId="177" fontId="4" fillId="0" borderId="25" xfId="1" applyNumberFormat="1" applyFont="1" applyBorder="1" applyProtection="1">
      <protection locked="0"/>
    </xf>
    <xf numFmtId="177" fontId="18" fillId="0" borderId="17" xfId="0" applyNumberFormat="1" applyFont="1" applyBorder="1" applyAlignment="1">
      <alignment horizontal="center"/>
    </xf>
    <xf numFmtId="177" fontId="4" fillId="0" borderId="18" xfId="0" applyNumberFormat="1" applyFont="1" applyBorder="1" applyAlignment="1">
      <alignment horizontal="distributed"/>
    </xf>
    <xf numFmtId="177" fontId="4" fillId="0" borderId="18" xfId="0" applyNumberFormat="1" applyFont="1" applyBorder="1"/>
    <xf numFmtId="177" fontId="4" fillId="0" borderId="26" xfId="0" applyNumberFormat="1" applyFont="1" applyBorder="1"/>
    <xf numFmtId="177" fontId="18" fillId="0" borderId="27" xfId="0" applyNumberFormat="1" applyFont="1" applyBorder="1" applyAlignment="1">
      <alignment horizontal="center"/>
    </xf>
    <xf numFmtId="177" fontId="4" fillId="0" borderId="24" xfId="0" applyNumberFormat="1" applyFont="1" applyBorder="1" applyAlignment="1">
      <alignment horizontal="distributed"/>
    </xf>
    <xf numFmtId="177" fontId="4" fillId="0" borderId="24" xfId="0" applyNumberFormat="1" applyFont="1" applyBorder="1"/>
    <xf numFmtId="177" fontId="4" fillId="0" borderId="25" xfId="0" applyNumberFormat="1" applyFont="1" applyBorder="1"/>
    <xf numFmtId="177" fontId="18" fillId="0" borderId="28" xfId="0" applyNumberFormat="1" applyFont="1" applyBorder="1" applyAlignment="1">
      <alignment horizontal="center"/>
    </xf>
    <xf numFmtId="177" fontId="18" fillId="0" borderId="14" xfId="0" applyNumberFormat="1" applyFont="1" applyBorder="1" applyProtection="1">
      <protection locked="0"/>
    </xf>
    <xf numFmtId="177" fontId="18" fillId="0" borderId="29" xfId="0" applyNumberFormat="1" applyFont="1" applyBorder="1" applyAlignment="1">
      <alignment horizontal="center"/>
    </xf>
    <xf numFmtId="177" fontId="18" fillId="0" borderId="27" xfId="0" applyNumberFormat="1" applyFont="1" applyBorder="1" applyProtection="1">
      <protection locked="0"/>
    </xf>
    <xf numFmtId="177" fontId="18" fillId="0" borderId="28" xfId="0" applyNumberFormat="1" applyFont="1" applyBorder="1" applyAlignment="1" applyProtection="1">
      <alignment horizontal="center"/>
      <protection locked="0"/>
    </xf>
    <xf numFmtId="177" fontId="18" fillId="0" borderId="30" xfId="0" applyNumberFormat="1" applyFont="1" applyBorder="1" applyAlignment="1" applyProtection="1">
      <alignment horizontal="center"/>
      <protection locked="0"/>
    </xf>
    <xf numFmtId="177" fontId="18" fillId="0" borderId="27" xfId="0" applyNumberFormat="1" applyFont="1" applyBorder="1" applyAlignment="1" applyProtection="1">
      <alignment horizontal="center"/>
      <protection locked="0"/>
    </xf>
    <xf numFmtId="177" fontId="18" fillId="0" borderId="14" xfId="1" applyNumberFormat="1" applyFont="1" applyBorder="1" applyAlignment="1">
      <alignment horizontal="center"/>
    </xf>
    <xf numFmtId="177" fontId="4" fillId="0" borderId="15" xfId="1" applyNumberFormat="1" applyFont="1" applyBorder="1" applyAlignment="1">
      <alignment horizontal="center"/>
    </xf>
    <xf numFmtId="177" fontId="20" fillId="0" borderId="15" xfId="1" applyNumberFormat="1" applyFont="1" applyBorder="1" applyAlignment="1">
      <alignment horizontal="center"/>
    </xf>
    <xf numFmtId="177" fontId="4" fillId="0" borderId="24" xfId="0" applyNumberFormat="1" applyFont="1" applyBorder="1" applyAlignment="1">
      <alignment horizontal="center"/>
    </xf>
    <xf numFmtId="177" fontId="4" fillId="0" borderId="24" xfId="0" applyNumberFormat="1" applyFont="1" applyBorder="1" applyProtection="1">
      <protection locked="0"/>
    </xf>
    <xf numFmtId="177" fontId="4" fillId="0" borderId="25" xfId="0" applyNumberFormat="1" applyFont="1" applyBorder="1" applyProtection="1">
      <protection locked="0"/>
    </xf>
    <xf numFmtId="177" fontId="4" fillId="0" borderId="31" xfId="0" applyNumberFormat="1" applyFont="1" applyBorder="1" applyAlignment="1">
      <alignment horizontal="center"/>
    </xf>
    <xf numFmtId="177" fontId="4" fillId="0" borderId="31" xfId="1" applyNumberFormat="1" applyFont="1" applyBorder="1" applyProtection="1">
      <protection locked="0"/>
    </xf>
    <xf numFmtId="177" fontId="4" fillId="0" borderId="31" xfId="0" applyNumberFormat="1" applyFont="1" applyBorder="1" applyProtection="1">
      <protection locked="0"/>
    </xf>
    <xf numFmtId="177" fontId="4" fillId="0" borderId="32" xfId="0" applyNumberFormat="1" applyFont="1" applyBorder="1" applyProtection="1">
      <protection locked="0"/>
    </xf>
    <xf numFmtId="177" fontId="18" fillId="0" borderId="33" xfId="0" applyNumberFormat="1" applyFont="1" applyBorder="1" applyAlignment="1">
      <alignment horizontal="center"/>
    </xf>
    <xf numFmtId="177" fontId="4" fillId="0" borderId="0" xfId="0" applyNumberFormat="1" applyFont="1" applyAlignment="1">
      <alignment horizontal="center"/>
    </xf>
    <xf numFmtId="177" fontId="4" fillId="0" borderId="0" xfId="1" applyNumberFormat="1" applyFont="1" applyBorder="1" applyProtection="1">
      <protection locked="0"/>
    </xf>
    <xf numFmtId="177" fontId="4" fillId="0" borderId="0" xfId="0" applyNumberFormat="1" applyFont="1" applyProtection="1">
      <protection locked="0"/>
    </xf>
    <xf numFmtId="177" fontId="4" fillId="0" borderId="34" xfId="0" applyNumberFormat="1" applyFont="1" applyBorder="1" applyProtection="1">
      <protection locked="0"/>
    </xf>
    <xf numFmtId="177" fontId="20" fillId="0" borderId="0" xfId="0" applyNumberFormat="1" applyFont="1" applyAlignment="1">
      <alignment horizontal="center"/>
    </xf>
    <xf numFmtId="177" fontId="4" fillId="0" borderId="34" xfId="1" applyNumberFormat="1" applyFont="1" applyBorder="1" applyProtection="1">
      <protection locked="0"/>
    </xf>
    <xf numFmtId="177" fontId="21" fillId="0" borderId="15" xfId="0" applyNumberFormat="1" applyFont="1" applyBorder="1" applyAlignment="1">
      <alignment horizontal="center"/>
    </xf>
    <xf numFmtId="177" fontId="18" fillId="0" borderId="33" xfId="0" applyNumberFormat="1" applyFont="1" applyBorder="1" applyProtection="1">
      <protection locked="0"/>
    </xf>
    <xf numFmtId="177" fontId="4" fillId="0" borderId="0" xfId="0" applyNumberFormat="1" applyFont="1" applyAlignment="1" applyProtection="1">
      <alignment horizontal="center"/>
      <protection locked="0"/>
    </xf>
    <xf numFmtId="177" fontId="3" fillId="0" borderId="0" xfId="0" applyNumberFormat="1" applyFont="1" applyProtection="1">
      <protection locked="0"/>
    </xf>
    <xf numFmtId="177" fontId="22" fillId="0" borderId="14" xfId="0" applyNumberFormat="1" applyFont="1" applyBorder="1" applyAlignment="1" applyProtection="1">
      <alignment horizontal="center"/>
      <protection locked="0"/>
    </xf>
    <xf numFmtId="177" fontId="22" fillId="0" borderId="21" xfId="0" applyNumberFormat="1" applyFont="1" applyBorder="1" applyAlignment="1" applyProtection="1">
      <alignment horizontal="center"/>
      <protection locked="0"/>
    </xf>
    <xf numFmtId="177" fontId="4" fillId="0" borderId="22" xfId="0" applyNumberFormat="1" applyFont="1" applyBorder="1" applyAlignment="1" applyProtection="1">
      <alignment horizontal="center"/>
      <protection locked="0"/>
    </xf>
    <xf numFmtId="177" fontId="4" fillId="0" borderId="22" xfId="1" applyNumberFormat="1" applyFont="1" applyBorder="1" applyProtection="1">
      <protection locked="0"/>
    </xf>
    <xf numFmtId="177" fontId="4" fillId="0" borderId="35" xfId="1" applyNumberFormat="1" applyFont="1" applyBorder="1" applyProtection="1">
      <protection locked="0"/>
    </xf>
    <xf numFmtId="177" fontId="18" fillId="0" borderId="36" xfId="0" applyNumberFormat="1" applyFont="1" applyBorder="1" applyAlignment="1" applyProtection="1">
      <alignment horizontal="center"/>
      <protection locked="0"/>
    </xf>
    <xf numFmtId="177" fontId="3" fillId="0" borderId="1" xfId="0" applyNumberFormat="1" applyFont="1" applyBorder="1" applyProtection="1">
      <protection locked="0"/>
    </xf>
    <xf numFmtId="177" fontId="4" fillId="0" borderId="1" xfId="0" applyNumberFormat="1" applyFont="1" applyBorder="1" applyAlignment="1" applyProtection="1">
      <alignment horizontal="center"/>
      <protection locked="0"/>
    </xf>
    <xf numFmtId="177" fontId="4" fillId="0" borderId="1" xfId="0" applyNumberFormat="1" applyFont="1" applyBorder="1" applyProtection="1">
      <protection locked="0"/>
    </xf>
    <xf numFmtId="177" fontId="4" fillId="0" borderId="37" xfId="0" applyNumberFormat="1" applyFont="1" applyBorder="1" applyProtection="1">
      <protection locked="0"/>
    </xf>
    <xf numFmtId="177" fontId="0" fillId="0" borderId="0" xfId="0" applyNumberFormat="1" applyFont="1" applyAlignment="1">
      <alignment vertical="center"/>
    </xf>
    <xf numFmtId="177" fontId="0" fillId="0" borderId="1" xfId="0" applyNumberFormat="1" applyFont="1" applyBorder="1" applyAlignment="1">
      <alignment vertical="center"/>
    </xf>
    <xf numFmtId="177" fontId="4" fillId="0" borderId="15" xfId="1" applyNumberFormat="1" applyFont="1" applyBorder="1"/>
    <xf numFmtId="177" fontId="4" fillId="0" borderId="18" xfId="1" applyNumberFormat="1" applyFont="1" applyBorder="1"/>
    <xf numFmtId="177" fontId="4" fillId="0" borderId="19" xfId="1" applyNumberFormat="1" applyFont="1" applyBorder="1"/>
    <xf numFmtId="177" fontId="4" fillId="0" borderId="20" xfId="1" applyNumberFormat="1" applyFont="1" applyBorder="1"/>
    <xf numFmtId="177" fontId="4" fillId="0" borderId="22" xfId="1" applyNumberFormat="1" applyFont="1" applyBorder="1"/>
    <xf numFmtId="177" fontId="4" fillId="0" borderId="23" xfId="1" applyNumberFormat="1" applyFont="1" applyBorder="1"/>
    <xf numFmtId="177" fontId="4" fillId="0" borderId="24" xfId="1" applyNumberFormat="1" applyFont="1" applyBorder="1"/>
    <xf numFmtId="177" fontId="4" fillId="0" borderId="31" xfId="1" applyNumberFormat="1" applyFont="1" applyBorder="1"/>
    <xf numFmtId="177" fontId="4" fillId="0" borderId="0" xfId="1" applyNumberFormat="1" applyFont="1" applyBorder="1"/>
    <xf numFmtId="38" fontId="3" fillId="0" borderId="0" xfId="1" applyFont="1" applyAlignment="1">
      <alignment horizontal="center"/>
    </xf>
    <xf numFmtId="38" fontId="4" fillId="0" borderId="0" xfId="1" applyFont="1"/>
    <xf numFmtId="38" fontId="3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distributed"/>
    </xf>
    <xf numFmtId="38" fontId="3" fillId="0" borderId="0" xfId="1" applyFont="1"/>
    <xf numFmtId="177" fontId="1" fillId="0" borderId="0" xfId="1" applyNumberFormat="1" applyFont="1" applyAlignment="1">
      <alignment vertical="center"/>
    </xf>
    <xf numFmtId="177" fontId="1" fillId="0" borderId="1" xfId="1" applyNumberFormat="1" applyFont="1" applyBorder="1" applyAlignment="1">
      <alignment vertical="center"/>
    </xf>
    <xf numFmtId="177" fontId="3" fillId="0" borderId="8" xfId="1" applyNumberFormat="1" applyFont="1" applyBorder="1" applyAlignment="1">
      <alignment horizontal="center"/>
    </xf>
    <xf numFmtId="177" fontId="3" fillId="0" borderId="10" xfId="1" applyNumberFormat="1" applyFont="1" applyBorder="1" applyAlignment="1">
      <alignment horizontal="center"/>
    </xf>
    <xf numFmtId="177" fontId="4" fillId="2" borderId="4" xfId="1" applyNumberFormat="1" applyFont="1" applyFill="1" applyBorder="1" applyAlignment="1">
      <alignment horizontal="center"/>
    </xf>
    <xf numFmtId="177" fontId="18" fillId="0" borderId="11" xfId="1" applyNumberFormat="1" applyFont="1" applyBorder="1" applyAlignment="1">
      <alignment horizontal="center"/>
    </xf>
    <xf numFmtId="177" fontId="19" fillId="0" borderId="12" xfId="1" applyNumberFormat="1" applyFont="1" applyBorder="1" applyAlignment="1">
      <alignment horizontal="center"/>
    </xf>
    <xf numFmtId="177" fontId="18" fillId="0" borderId="17" xfId="1" applyNumberFormat="1" applyFont="1" applyBorder="1" applyAlignment="1">
      <alignment horizontal="right"/>
    </xf>
    <xf numFmtId="177" fontId="4" fillId="0" borderId="18" xfId="1" applyNumberFormat="1" applyFont="1" applyBorder="1" applyAlignment="1">
      <alignment horizontal="center"/>
    </xf>
    <xf numFmtId="177" fontId="18" fillId="0" borderId="14" xfId="1" applyNumberFormat="1" applyFont="1" applyBorder="1" applyAlignment="1">
      <alignment horizontal="right"/>
    </xf>
    <xf numFmtId="177" fontId="18" fillId="0" borderId="14" xfId="1" applyNumberFormat="1" applyFont="1" applyBorder="1" applyAlignment="1" applyProtection="1">
      <alignment horizontal="center"/>
      <protection locked="0"/>
    </xf>
    <xf numFmtId="177" fontId="4" fillId="0" borderId="15" xfId="1" applyNumberFormat="1" applyFont="1" applyBorder="1" applyAlignment="1" applyProtection="1">
      <alignment horizontal="center"/>
      <protection locked="0"/>
    </xf>
    <xf numFmtId="177" fontId="18" fillId="0" borderId="21" xfId="1" applyNumberFormat="1" applyFont="1" applyBorder="1" applyAlignment="1">
      <alignment horizontal="right"/>
    </xf>
    <xf numFmtId="177" fontId="4" fillId="0" borderId="22" xfId="1" applyNumberFormat="1" applyFont="1" applyBorder="1" applyAlignment="1">
      <alignment horizontal="center"/>
    </xf>
    <xf numFmtId="177" fontId="18" fillId="0" borderId="21" xfId="1" applyNumberFormat="1" applyFont="1" applyBorder="1" applyAlignment="1" applyProtection="1">
      <alignment horizontal="center"/>
      <protection locked="0"/>
    </xf>
    <xf numFmtId="177" fontId="4" fillId="0" borderId="24" xfId="1" applyNumberFormat="1" applyFont="1" applyBorder="1" applyAlignment="1" applyProtection="1">
      <alignment horizontal="center"/>
      <protection locked="0"/>
    </xf>
    <xf numFmtId="177" fontId="18" fillId="0" borderId="17" xfId="1" applyNumberFormat="1" applyFont="1" applyBorder="1" applyAlignment="1">
      <alignment horizontal="center"/>
    </xf>
    <xf numFmtId="177" fontId="4" fillId="0" borderId="18" xfId="1" applyNumberFormat="1" applyFont="1" applyBorder="1" applyAlignment="1">
      <alignment horizontal="distributed"/>
    </xf>
    <xf numFmtId="177" fontId="4" fillId="0" borderId="26" xfId="1" applyNumberFormat="1" applyFont="1" applyBorder="1"/>
    <xf numFmtId="177" fontId="18" fillId="0" borderId="27" xfId="1" applyNumberFormat="1" applyFont="1" applyBorder="1" applyAlignment="1">
      <alignment horizontal="center"/>
    </xf>
    <xf numFmtId="177" fontId="4" fillId="0" borderId="24" xfId="1" applyNumberFormat="1" applyFont="1" applyBorder="1" applyAlignment="1">
      <alignment horizontal="distributed"/>
    </xf>
    <xf numFmtId="177" fontId="4" fillId="0" borderId="25" xfId="1" applyNumberFormat="1" applyFont="1" applyBorder="1"/>
    <xf numFmtId="177" fontId="18" fillId="0" borderId="28" xfId="1" applyNumberFormat="1" applyFont="1" applyBorder="1" applyAlignment="1">
      <alignment horizontal="center"/>
    </xf>
    <xf numFmtId="177" fontId="18" fillId="0" borderId="14" xfId="1" applyNumberFormat="1" applyFont="1" applyBorder="1" applyProtection="1">
      <protection locked="0"/>
    </xf>
    <xf numFmtId="177" fontId="18" fillId="0" borderId="29" xfId="1" applyNumberFormat="1" applyFont="1" applyBorder="1" applyAlignment="1">
      <alignment horizontal="center"/>
    </xf>
    <xf numFmtId="177" fontId="18" fillId="0" borderId="27" xfId="1" applyNumberFormat="1" applyFont="1" applyBorder="1" applyProtection="1">
      <protection locked="0"/>
    </xf>
    <xf numFmtId="177" fontId="18" fillId="0" borderId="28" xfId="1" applyNumberFormat="1" applyFont="1" applyBorder="1" applyAlignment="1" applyProtection="1">
      <alignment horizontal="center"/>
      <protection locked="0"/>
    </xf>
    <xf numFmtId="177" fontId="18" fillId="0" borderId="30" xfId="1" applyNumberFormat="1" applyFont="1" applyBorder="1" applyAlignment="1" applyProtection="1">
      <alignment horizontal="center"/>
      <protection locked="0"/>
    </xf>
    <xf numFmtId="177" fontId="18" fillId="0" borderId="27" xfId="1" applyNumberFormat="1" applyFont="1" applyBorder="1" applyAlignment="1" applyProtection="1">
      <alignment horizontal="center"/>
      <protection locked="0"/>
    </xf>
    <xf numFmtId="177" fontId="4" fillId="0" borderId="24" xfId="1" applyNumberFormat="1" applyFont="1" applyBorder="1" applyAlignment="1">
      <alignment horizontal="center"/>
    </xf>
    <xf numFmtId="177" fontId="4" fillId="0" borderId="31" xfId="1" applyNumberFormat="1" applyFont="1" applyBorder="1" applyAlignment="1">
      <alignment horizontal="center"/>
    </xf>
    <xf numFmtId="177" fontId="18" fillId="0" borderId="33" xfId="1" applyNumberFormat="1" applyFont="1" applyBorder="1" applyAlignment="1">
      <alignment horizontal="center"/>
    </xf>
    <xf numFmtId="177" fontId="4" fillId="0" borderId="0" xfId="1" applyNumberFormat="1" applyFont="1" applyBorder="1" applyAlignment="1">
      <alignment horizontal="center"/>
    </xf>
    <xf numFmtId="177" fontId="20" fillId="0" borderId="0" xfId="1" applyNumberFormat="1" applyFont="1" applyBorder="1" applyAlignment="1">
      <alignment horizontal="center"/>
    </xf>
    <xf numFmtId="177" fontId="21" fillId="0" borderId="15" xfId="1" applyNumberFormat="1" applyFont="1" applyBorder="1" applyAlignment="1" applyProtection="1">
      <alignment horizontal="center"/>
    </xf>
    <xf numFmtId="177" fontId="4" fillId="0" borderId="15" xfId="1" applyNumberFormat="1" applyFont="1" applyBorder="1" applyAlignment="1" applyProtection="1">
      <alignment horizontal="center"/>
    </xf>
    <xf numFmtId="177" fontId="18" fillId="0" borderId="33" xfId="1" applyNumberFormat="1" applyFont="1" applyBorder="1" applyProtection="1">
      <protection locked="0"/>
    </xf>
    <xf numFmtId="177" fontId="4" fillId="0" borderId="0" xfId="1" applyNumberFormat="1" applyFont="1" applyBorder="1" applyAlignment="1" applyProtection="1">
      <alignment horizontal="center"/>
      <protection locked="0"/>
    </xf>
    <xf numFmtId="177" fontId="3" fillId="0" borderId="0" xfId="1" applyNumberFormat="1" applyFont="1" applyBorder="1" applyProtection="1">
      <protection locked="0"/>
    </xf>
    <xf numFmtId="177" fontId="22" fillId="0" borderId="14" xfId="1" applyNumberFormat="1" applyFont="1" applyBorder="1" applyAlignment="1" applyProtection="1">
      <alignment horizontal="center"/>
      <protection locked="0"/>
    </xf>
    <xf numFmtId="177" fontId="22" fillId="0" borderId="21" xfId="1" applyNumberFormat="1" applyFont="1" applyBorder="1" applyAlignment="1" applyProtection="1">
      <alignment horizontal="center"/>
      <protection locked="0"/>
    </xf>
    <xf numFmtId="177" fontId="4" fillId="0" borderId="22" xfId="1" applyNumberFormat="1" applyFont="1" applyBorder="1" applyAlignment="1" applyProtection="1">
      <alignment horizontal="center"/>
      <protection locked="0"/>
    </xf>
    <xf numFmtId="177" fontId="18" fillId="0" borderId="36" xfId="1" applyNumberFormat="1" applyFont="1" applyBorder="1" applyAlignment="1" applyProtection="1">
      <alignment horizontal="center"/>
      <protection locked="0"/>
    </xf>
    <xf numFmtId="177" fontId="3" fillId="0" borderId="1" xfId="1" applyNumberFormat="1" applyFont="1" applyBorder="1" applyProtection="1">
      <protection locked="0"/>
    </xf>
    <xf numFmtId="177" fontId="4" fillId="0" borderId="1" xfId="1" applyNumberFormat="1" applyFont="1" applyBorder="1" applyAlignment="1" applyProtection="1">
      <alignment horizontal="center"/>
      <protection locked="0"/>
    </xf>
    <xf numFmtId="177" fontId="4" fillId="0" borderId="1" xfId="1" applyNumberFormat="1" applyFont="1" applyBorder="1" applyProtection="1">
      <protection locked="0"/>
    </xf>
    <xf numFmtId="177" fontId="4" fillId="0" borderId="37" xfId="1" applyNumberFormat="1" applyFont="1" applyBorder="1" applyProtection="1">
      <protection locked="0"/>
    </xf>
    <xf numFmtId="177" fontId="0" fillId="0" borderId="0" xfId="0" applyNumberFormat="1" applyFont="1" applyAlignment="1">
      <alignment vertical="center"/>
    </xf>
    <xf numFmtId="177" fontId="0" fillId="0" borderId="1" xfId="0" applyNumberFormat="1" applyFont="1" applyBorder="1" applyAlignment="1">
      <alignment vertical="center"/>
    </xf>
    <xf numFmtId="177" fontId="20" fillId="0" borderId="15" xfId="1" applyNumberFormat="1" applyFont="1" applyBorder="1" applyProtection="1">
      <protection locked="0"/>
    </xf>
    <xf numFmtId="177" fontId="20" fillId="0" borderId="16" xfId="1" applyNumberFormat="1" applyFont="1" applyBorder="1" applyProtection="1">
      <protection locked="0"/>
    </xf>
    <xf numFmtId="177" fontId="20" fillId="0" borderId="24" xfId="1" applyNumberFormat="1" applyFont="1" applyBorder="1" applyProtection="1">
      <protection locked="0"/>
    </xf>
    <xf numFmtId="177" fontId="20" fillId="0" borderId="25" xfId="1" applyNumberFormat="1" applyFont="1" applyBorder="1" applyProtection="1">
      <protection locked="0"/>
    </xf>
    <xf numFmtId="177" fontId="3" fillId="0" borderId="18" xfId="1" applyNumberFormat="1" applyFont="1" applyBorder="1" applyAlignment="1">
      <alignment horizontal="distributed"/>
    </xf>
    <xf numFmtId="177" fontId="20" fillId="0" borderId="26" xfId="1" applyNumberFormat="1" applyFont="1" applyBorder="1"/>
    <xf numFmtId="177" fontId="2" fillId="0" borderId="11" xfId="1" applyNumberFormat="1" applyFont="1" applyBorder="1" applyAlignment="1">
      <alignment horizontal="center"/>
    </xf>
    <xf numFmtId="177" fontId="3" fillId="0" borderId="24" xfId="1" applyNumberFormat="1" applyFont="1" applyBorder="1" applyAlignment="1">
      <alignment horizontal="distributed"/>
    </xf>
    <xf numFmtId="177" fontId="4" fillId="0" borderId="0" xfId="1" applyNumberFormat="1" applyFont="1"/>
    <xf numFmtId="177" fontId="3" fillId="0" borderId="15" xfId="1" applyNumberFormat="1" applyFont="1" applyBorder="1" applyAlignment="1" applyProtection="1">
      <alignment horizontal="center"/>
      <protection locked="0"/>
    </xf>
    <xf numFmtId="177" fontId="3" fillId="0" borderId="24" xfId="1" applyNumberFormat="1" applyFont="1" applyBorder="1" applyAlignment="1" applyProtection="1">
      <alignment horizontal="center"/>
      <protection locked="0"/>
    </xf>
    <xf numFmtId="177" fontId="20" fillId="0" borderId="31" xfId="1" applyNumberFormat="1" applyFont="1" applyBorder="1" applyProtection="1">
      <protection locked="0"/>
    </xf>
    <xf numFmtId="177" fontId="20" fillId="0" borderId="0" xfId="1" applyNumberFormat="1" applyFont="1" applyBorder="1" applyProtection="1">
      <protection locked="0"/>
    </xf>
    <xf numFmtId="177" fontId="20" fillId="0" borderId="15" xfId="1" applyNumberFormat="1" applyFont="1" applyBorder="1" applyAlignment="1" applyProtection="1">
      <alignment horizontal="center"/>
      <protection locked="0"/>
    </xf>
    <xf numFmtId="177" fontId="2" fillId="0" borderId="29" xfId="1" applyNumberFormat="1" applyFont="1" applyBorder="1" applyAlignment="1">
      <alignment horizontal="center"/>
    </xf>
    <xf numFmtId="177" fontId="7" fillId="0" borderId="0" xfId="0" applyNumberFormat="1" applyFont="1" applyAlignment="1">
      <alignment vertical="center"/>
    </xf>
    <xf numFmtId="177" fontId="7" fillId="0" borderId="0" xfId="0" applyNumberFormat="1" applyFont="1"/>
    <xf numFmtId="177" fontId="3" fillId="0" borderId="0" xfId="0" applyNumberFormat="1" applyFont="1" applyAlignment="1">
      <alignment horizontal="center"/>
    </xf>
    <xf numFmtId="177" fontId="4" fillId="0" borderId="0" xfId="0" applyNumberFormat="1" applyFont="1"/>
    <xf numFmtId="177" fontId="7" fillId="0" borderId="1" xfId="0" applyNumberFormat="1" applyFont="1" applyBorder="1" applyAlignment="1">
      <alignment vertical="center"/>
    </xf>
    <xf numFmtId="177" fontId="7" fillId="0" borderId="1" xfId="0" applyNumberFormat="1" applyFont="1" applyBorder="1"/>
    <xf numFmtId="177" fontId="3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5" fillId="0" borderId="6" xfId="0" applyNumberFormat="1" applyFont="1" applyBorder="1" applyAlignment="1">
      <alignment horizontal="center"/>
    </xf>
    <xf numFmtId="177" fontId="5" fillId="0" borderId="7" xfId="0" applyNumberFormat="1" applyFont="1" applyBorder="1" applyAlignment="1">
      <alignment horizontal="center"/>
    </xf>
    <xf numFmtId="177" fontId="5" fillId="0" borderId="6" xfId="0" applyNumberFormat="1" applyFont="1" applyBorder="1" applyAlignment="1" applyProtection="1">
      <alignment horizontal="center"/>
      <protection locked="0"/>
    </xf>
    <xf numFmtId="177" fontId="4" fillId="0" borderId="0" xfId="0" applyNumberFormat="1" applyFont="1" applyAlignment="1">
      <alignment vertical="center"/>
    </xf>
    <xf numFmtId="177" fontId="10" fillId="0" borderId="8" xfId="1" applyNumberFormat="1" applyFont="1" applyBorder="1" applyAlignment="1">
      <alignment horizontal="center"/>
    </xf>
    <xf numFmtId="177" fontId="10" fillId="0" borderId="10" xfId="1" applyNumberFormat="1" applyFont="1" applyBorder="1" applyAlignment="1">
      <alignment horizontal="center"/>
    </xf>
    <xf numFmtId="177" fontId="5" fillId="2" borderId="4" xfId="1" applyNumberFormat="1" applyFont="1" applyFill="1" applyBorder="1" applyAlignment="1">
      <alignment horizontal="center"/>
    </xf>
    <xf numFmtId="177" fontId="5" fillId="2" borderId="4" xfId="1" applyNumberFormat="1" applyFont="1" applyFill="1" applyBorder="1"/>
    <xf numFmtId="177" fontId="5" fillId="2" borderId="5" xfId="1" applyNumberFormat="1" applyFont="1" applyFill="1" applyBorder="1"/>
    <xf numFmtId="177" fontId="12" fillId="0" borderId="11" xfId="1" applyNumberFormat="1" applyFont="1" applyBorder="1" applyAlignment="1">
      <alignment horizontal="center"/>
    </xf>
    <xf numFmtId="177" fontId="13" fillId="0" borderId="12" xfId="1" applyNumberFormat="1" applyFont="1" applyBorder="1" applyAlignment="1">
      <alignment horizontal="center"/>
    </xf>
    <xf numFmtId="177" fontId="12" fillId="0" borderId="14" xfId="1" applyNumberFormat="1" applyFont="1" applyBorder="1" applyAlignment="1">
      <alignment horizontal="center"/>
    </xf>
    <xf numFmtId="177" fontId="5" fillId="0" borderId="15" xfId="1" applyNumberFormat="1" applyFont="1" applyBorder="1" applyAlignment="1">
      <alignment horizontal="center"/>
    </xf>
    <xf numFmtId="177" fontId="5" fillId="0" borderId="15" xfId="1" applyNumberFormat="1" applyFont="1" applyBorder="1"/>
    <xf numFmtId="177" fontId="5" fillId="0" borderId="15" xfId="1" applyNumberFormat="1" applyFont="1" applyBorder="1" applyProtection="1">
      <protection locked="0"/>
    </xf>
    <xf numFmtId="177" fontId="5" fillId="0" borderId="15" xfId="0" applyNumberFormat="1" applyFont="1" applyBorder="1" applyProtection="1">
      <protection locked="0"/>
    </xf>
    <xf numFmtId="177" fontId="5" fillId="0" borderId="16" xfId="0" applyNumberFormat="1" applyFont="1" applyBorder="1" applyProtection="1">
      <protection locked="0"/>
    </xf>
    <xf numFmtId="177" fontId="12" fillId="0" borderId="17" xfId="1" applyNumberFormat="1" applyFont="1" applyBorder="1" applyAlignment="1">
      <alignment horizontal="right"/>
    </xf>
    <xf numFmtId="177" fontId="5" fillId="0" borderId="18" xfId="1" applyNumberFormat="1" applyFont="1" applyBorder="1" applyAlignment="1">
      <alignment horizontal="center"/>
    </xf>
    <xf numFmtId="177" fontId="5" fillId="0" borderId="18" xfId="1" applyNumberFormat="1" applyFont="1" applyBorder="1"/>
    <xf numFmtId="177" fontId="5" fillId="0" borderId="19" xfId="1" applyNumberFormat="1" applyFont="1" applyBorder="1"/>
    <xf numFmtId="177" fontId="12" fillId="0" borderId="14" xfId="1" applyNumberFormat="1" applyFont="1" applyBorder="1" applyAlignment="1">
      <alignment horizontal="right"/>
    </xf>
    <xf numFmtId="177" fontId="5" fillId="0" borderId="20" xfId="1" applyNumberFormat="1" applyFont="1" applyBorder="1"/>
    <xf numFmtId="177" fontId="12" fillId="0" borderId="14" xfId="1" applyNumberFormat="1" applyFont="1" applyBorder="1" applyAlignment="1" applyProtection="1">
      <alignment horizontal="center"/>
      <protection locked="0"/>
    </xf>
    <xf numFmtId="177" fontId="5" fillId="0" borderId="15" xfId="1" applyNumberFormat="1" applyFont="1" applyBorder="1" applyAlignment="1" applyProtection="1">
      <alignment horizontal="center"/>
      <protection locked="0"/>
    </xf>
    <xf numFmtId="177" fontId="5" fillId="0" borderId="16" xfId="1" applyNumberFormat="1" applyFont="1" applyBorder="1" applyProtection="1">
      <protection locked="0"/>
    </xf>
    <xf numFmtId="177" fontId="12" fillId="0" borderId="21" xfId="1" applyNumberFormat="1" applyFont="1" applyBorder="1" applyAlignment="1">
      <alignment horizontal="right"/>
    </xf>
    <xf numFmtId="177" fontId="5" fillId="0" borderId="22" xfId="1" applyNumberFormat="1" applyFont="1" applyBorder="1" applyAlignment="1">
      <alignment horizontal="center"/>
    </xf>
    <xf numFmtId="177" fontId="5" fillId="0" borderId="22" xfId="1" applyNumberFormat="1" applyFont="1" applyBorder="1"/>
    <xf numFmtId="177" fontId="5" fillId="0" borderId="23" xfId="1" applyNumberFormat="1" applyFont="1" applyBorder="1"/>
    <xf numFmtId="177" fontId="12" fillId="0" borderId="21" xfId="1" applyNumberFormat="1" applyFont="1" applyBorder="1" applyAlignment="1" applyProtection="1">
      <alignment horizontal="center"/>
      <protection locked="0"/>
    </xf>
    <xf numFmtId="177" fontId="5" fillId="0" borderId="24" xfId="1" applyNumberFormat="1" applyFont="1" applyBorder="1" applyAlignment="1" applyProtection="1">
      <alignment horizontal="center"/>
      <protection locked="0"/>
    </xf>
    <xf numFmtId="177" fontId="5" fillId="0" borderId="24" xfId="1" applyNumberFormat="1" applyFont="1" applyBorder="1" applyProtection="1">
      <protection locked="0"/>
    </xf>
    <xf numFmtId="177" fontId="5" fillId="0" borderId="25" xfId="1" applyNumberFormat="1" applyFont="1" applyBorder="1" applyProtection="1">
      <protection locked="0"/>
    </xf>
    <xf numFmtId="177" fontId="12" fillId="0" borderId="17" xfId="1" applyNumberFormat="1" applyFont="1" applyBorder="1" applyAlignment="1">
      <alignment horizontal="center"/>
    </xf>
    <xf numFmtId="177" fontId="5" fillId="0" borderId="18" xfId="1" applyNumberFormat="1" applyFont="1" applyBorder="1" applyAlignment="1">
      <alignment horizontal="distributed"/>
    </xf>
    <xf numFmtId="177" fontId="5" fillId="0" borderId="26" xfId="1" applyNumberFormat="1" applyFont="1" applyBorder="1"/>
    <xf numFmtId="177" fontId="12" fillId="0" borderId="27" xfId="1" applyNumberFormat="1" applyFont="1" applyBorder="1" applyAlignment="1">
      <alignment horizontal="center"/>
    </xf>
    <xf numFmtId="177" fontId="5" fillId="0" borderId="24" xfId="1" applyNumberFormat="1" applyFont="1" applyBorder="1" applyAlignment="1">
      <alignment horizontal="distributed"/>
    </xf>
    <xf numFmtId="177" fontId="5" fillId="0" borderId="24" xfId="1" applyNumberFormat="1" applyFont="1" applyBorder="1"/>
    <xf numFmtId="177" fontId="5" fillId="0" borderId="25" xfId="1" applyNumberFormat="1" applyFont="1" applyBorder="1"/>
    <xf numFmtId="177" fontId="12" fillId="0" borderId="28" xfId="1" applyNumberFormat="1" applyFont="1" applyBorder="1" applyAlignment="1">
      <alignment horizontal="center"/>
    </xf>
    <xf numFmtId="177" fontId="12" fillId="0" borderId="14" xfId="1" applyNumberFormat="1" applyFont="1" applyBorder="1" applyProtection="1">
      <protection locked="0"/>
    </xf>
    <xf numFmtId="177" fontId="12" fillId="0" borderId="29" xfId="1" applyNumberFormat="1" applyFont="1" applyBorder="1" applyAlignment="1">
      <alignment horizontal="center"/>
    </xf>
    <xf numFmtId="177" fontId="12" fillId="0" borderId="27" xfId="1" applyNumberFormat="1" applyFont="1" applyBorder="1" applyProtection="1">
      <protection locked="0"/>
    </xf>
    <xf numFmtId="177" fontId="12" fillId="0" borderId="28" xfId="1" applyNumberFormat="1" applyFont="1" applyBorder="1" applyAlignment="1" applyProtection="1">
      <alignment horizontal="center"/>
      <protection locked="0"/>
    </xf>
    <xf numFmtId="177" fontId="12" fillId="0" borderId="30" xfId="1" applyNumberFormat="1" applyFont="1" applyBorder="1" applyAlignment="1" applyProtection="1">
      <alignment horizontal="center"/>
      <protection locked="0"/>
    </xf>
    <xf numFmtId="177" fontId="12" fillId="0" borderId="27" xfId="1" applyNumberFormat="1" applyFont="1" applyBorder="1" applyAlignment="1" applyProtection="1">
      <alignment horizontal="center"/>
      <protection locked="0"/>
    </xf>
    <xf numFmtId="177" fontId="14" fillId="0" borderId="15" xfId="1" applyNumberFormat="1" applyFont="1" applyBorder="1" applyAlignment="1">
      <alignment horizontal="center"/>
    </xf>
    <xf numFmtId="177" fontId="5" fillId="0" borderId="24" xfId="1" applyNumberFormat="1" applyFont="1" applyBorder="1" applyAlignment="1">
      <alignment horizontal="center"/>
    </xf>
    <xf numFmtId="177" fontId="5" fillId="0" borderId="24" xfId="0" applyNumberFormat="1" applyFont="1" applyBorder="1" applyProtection="1">
      <protection locked="0"/>
    </xf>
    <xf numFmtId="177" fontId="5" fillId="0" borderId="25" xfId="0" applyNumberFormat="1" applyFont="1" applyBorder="1" applyProtection="1">
      <protection locked="0"/>
    </xf>
    <xf numFmtId="177" fontId="5" fillId="0" borderId="31" xfId="1" applyNumberFormat="1" applyFont="1" applyBorder="1" applyAlignment="1">
      <alignment horizontal="center"/>
    </xf>
    <xf numFmtId="177" fontId="5" fillId="0" borderId="31" xfId="1" applyNumberFormat="1" applyFont="1" applyBorder="1"/>
    <xf numFmtId="177" fontId="5" fillId="0" borderId="31" xfId="1" applyNumberFormat="1" applyFont="1" applyBorder="1" applyProtection="1">
      <protection locked="0"/>
    </xf>
    <xf numFmtId="177" fontId="5" fillId="0" borderId="31" xfId="0" applyNumberFormat="1" applyFont="1" applyBorder="1" applyProtection="1">
      <protection locked="0"/>
    </xf>
    <xf numFmtId="177" fontId="5" fillId="0" borderId="32" xfId="0" applyNumberFormat="1" applyFont="1" applyBorder="1" applyProtection="1">
      <protection locked="0"/>
    </xf>
    <xf numFmtId="177" fontId="12" fillId="0" borderId="33" xfId="1" applyNumberFormat="1" applyFont="1" applyBorder="1" applyAlignment="1">
      <alignment horizontal="center"/>
    </xf>
    <xf numFmtId="177" fontId="5" fillId="0" borderId="0" xfId="1" applyNumberFormat="1" applyFont="1" applyBorder="1" applyAlignment="1">
      <alignment horizontal="center"/>
    </xf>
    <xf numFmtId="177" fontId="5" fillId="0" borderId="0" xfId="1" applyNumberFormat="1" applyFont="1" applyBorder="1"/>
    <xf numFmtId="177" fontId="5" fillId="0" borderId="0" xfId="1" applyNumberFormat="1" applyFont="1" applyBorder="1" applyProtection="1">
      <protection locked="0"/>
    </xf>
    <xf numFmtId="177" fontId="5" fillId="0" borderId="0" xfId="0" applyNumberFormat="1" applyFont="1" applyProtection="1">
      <protection locked="0"/>
    </xf>
    <xf numFmtId="177" fontId="5" fillId="0" borderId="34" xfId="0" applyNumberFormat="1" applyFont="1" applyBorder="1" applyProtection="1">
      <protection locked="0"/>
    </xf>
    <xf numFmtId="177" fontId="14" fillId="0" borderId="0" xfId="1" applyNumberFormat="1" applyFont="1" applyBorder="1" applyAlignment="1">
      <alignment horizontal="center"/>
    </xf>
    <xf numFmtId="177" fontId="5" fillId="0" borderId="34" xfId="1" applyNumberFormat="1" applyFont="1" applyBorder="1" applyProtection="1">
      <protection locked="0"/>
    </xf>
    <xf numFmtId="177" fontId="15" fillId="0" borderId="15" xfId="1" applyNumberFormat="1" applyFont="1" applyBorder="1" applyAlignment="1" applyProtection="1">
      <alignment horizontal="center"/>
    </xf>
    <xf numFmtId="177" fontId="5" fillId="0" borderId="15" xfId="1" applyNumberFormat="1" applyFont="1" applyBorder="1" applyAlignment="1" applyProtection="1">
      <alignment horizontal="center"/>
    </xf>
    <xf numFmtId="177" fontId="12" fillId="0" borderId="33" xfId="1" applyNumberFormat="1" applyFont="1" applyBorder="1" applyProtection="1">
      <protection locked="0"/>
    </xf>
    <xf numFmtId="177" fontId="5" fillId="0" borderId="0" xfId="1" applyNumberFormat="1" applyFont="1" applyBorder="1" applyAlignment="1" applyProtection="1">
      <alignment horizontal="center"/>
      <protection locked="0"/>
    </xf>
    <xf numFmtId="177" fontId="10" fillId="0" borderId="0" xfId="1" applyNumberFormat="1" applyFont="1" applyBorder="1" applyProtection="1">
      <protection locked="0"/>
    </xf>
    <xf numFmtId="177" fontId="16" fillId="0" borderId="14" xfId="1" applyNumberFormat="1" applyFont="1" applyBorder="1" applyAlignment="1" applyProtection="1">
      <alignment horizontal="center"/>
      <protection locked="0"/>
    </xf>
    <xf numFmtId="177" fontId="16" fillId="0" borderId="21" xfId="1" applyNumberFormat="1" applyFont="1" applyBorder="1" applyAlignment="1" applyProtection="1">
      <alignment horizontal="center"/>
      <protection locked="0"/>
    </xf>
    <xf numFmtId="177" fontId="5" fillId="0" borderId="22" xfId="1" applyNumberFormat="1" applyFont="1" applyBorder="1" applyAlignment="1" applyProtection="1">
      <alignment horizontal="center"/>
      <protection locked="0"/>
    </xf>
    <xf numFmtId="177" fontId="5" fillId="0" borderId="22" xfId="1" applyNumberFormat="1" applyFont="1" applyBorder="1" applyProtection="1">
      <protection locked="0"/>
    </xf>
    <xf numFmtId="177" fontId="5" fillId="0" borderId="35" xfId="1" applyNumberFormat="1" applyFont="1" applyBorder="1" applyProtection="1">
      <protection locked="0"/>
    </xf>
    <xf numFmtId="177" fontId="12" fillId="0" borderId="36" xfId="1" applyNumberFormat="1" applyFont="1" applyBorder="1" applyAlignment="1" applyProtection="1">
      <alignment horizontal="center"/>
      <protection locked="0"/>
    </xf>
    <xf numFmtId="177" fontId="10" fillId="0" borderId="1" xfId="1" applyNumberFormat="1" applyFont="1" applyBorder="1" applyProtection="1">
      <protection locked="0"/>
    </xf>
    <xf numFmtId="177" fontId="5" fillId="0" borderId="1" xfId="1" applyNumberFormat="1" applyFont="1" applyBorder="1" applyAlignment="1" applyProtection="1">
      <alignment horizontal="center"/>
      <protection locked="0"/>
    </xf>
    <xf numFmtId="177" fontId="5" fillId="0" borderId="1" xfId="1" applyNumberFormat="1" applyFont="1" applyBorder="1" applyProtection="1">
      <protection locked="0"/>
    </xf>
    <xf numFmtId="177" fontId="5" fillId="0" borderId="37" xfId="1" applyNumberFormat="1" applyFont="1" applyBorder="1" applyProtection="1">
      <protection locked="0"/>
    </xf>
    <xf numFmtId="177" fontId="4" fillId="0" borderId="0" xfId="0" applyNumberFormat="1" applyFont="1" applyAlignment="1">
      <alignment horizontal="distributed"/>
    </xf>
    <xf numFmtId="177" fontId="3" fillId="0" borderId="0" xfId="0" applyNumberFormat="1" applyFont="1"/>
    <xf numFmtId="177" fontId="5" fillId="2" borderId="7" xfId="1" applyNumberFormat="1" applyFont="1" applyFill="1" applyBorder="1" applyAlignment="1">
      <alignment shrinkToFit="1"/>
    </xf>
    <xf numFmtId="177" fontId="5" fillId="2" borderId="13" xfId="1" applyNumberFormat="1" applyFont="1" applyFill="1" applyBorder="1" applyAlignment="1">
      <alignment shrinkToFit="1"/>
    </xf>
    <xf numFmtId="177" fontId="5" fillId="0" borderId="3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horizontal="center"/>
    </xf>
    <xf numFmtId="177" fontId="5" fillId="0" borderId="5" xfId="0" applyNumberFormat="1" applyFont="1" applyBorder="1" applyAlignment="1">
      <alignment horizontal="center"/>
    </xf>
    <xf numFmtId="177" fontId="11" fillId="2" borderId="9" xfId="1" applyNumberFormat="1" applyFont="1" applyFill="1" applyBorder="1" applyAlignment="1">
      <alignment horizontal="center"/>
    </xf>
    <xf numFmtId="177" fontId="11" fillId="2" borderId="6" xfId="1" applyNumberFormat="1" applyFont="1" applyFill="1" applyBorder="1" applyAlignment="1">
      <alignment horizontal="center"/>
    </xf>
    <xf numFmtId="177" fontId="5" fillId="2" borderId="6" xfId="1" applyNumberFormat="1" applyFont="1" applyFill="1" applyBorder="1" applyAlignment="1"/>
    <xf numFmtId="177" fontId="5" fillId="2" borderId="3" xfId="1" applyNumberFormat="1" applyFont="1" applyFill="1" applyBorder="1" applyAlignment="1"/>
    <xf numFmtId="177" fontId="5" fillId="2" borderId="6" xfId="1" applyNumberFormat="1" applyFont="1" applyFill="1" applyBorder="1" applyAlignment="1">
      <alignment shrinkToFit="1"/>
    </xf>
    <xf numFmtId="177" fontId="5" fillId="2" borderId="3" xfId="1" applyNumberFormat="1" applyFont="1" applyFill="1" applyBorder="1" applyAlignment="1">
      <alignment shrinkToFit="1"/>
    </xf>
    <xf numFmtId="177" fontId="10" fillId="0" borderId="2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7" fillId="0" borderId="1" xfId="0" applyNumberFormat="1" applyFont="1" applyBorder="1" applyAlignment="1">
      <alignment vertical="center"/>
    </xf>
    <xf numFmtId="177" fontId="8" fillId="0" borderId="0" xfId="0" applyNumberFormat="1" applyFont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/>
    </xf>
    <xf numFmtId="177" fontId="9" fillId="0" borderId="0" xfId="0" applyNumberFormat="1" applyFont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 shrinkToFit="1"/>
    </xf>
    <xf numFmtId="177" fontId="8" fillId="0" borderId="0" xfId="0" applyNumberFormat="1" applyFont="1" applyAlignment="1">
      <alignment vertical="center"/>
    </xf>
    <xf numFmtId="177" fontId="7" fillId="0" borderId="0" xfId="0" applyNumberFormat="1" applyFont="1"/>
    <xf numFmtId="177" fontId="7" fillId="0" borderId="1" xfId="0" applyNumberFormat="1" applyFont="1" applyBorder="1"/>
    <xf numFmtId="177" fontId="7" fillId="0" borderId="0" xfId="0" applyNumberFormat="1" applyFont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vertical="center"/>
    </xf>
    <xf numFmtId="177" fontId="4" fillId="0" borderId="4" xfId="0" applyNumberFormat="1" applyFont="1" applyBorder="1" applyAlignment="1">
      <alignment horizontal="center"/>
    </xf>
    <xf numFmtId="177" fontId="4" fillId="0" borderId="5" xfId="0" applyNumberFormat="1" applyFont="1" applyBorder="1" applyAlignment="1">
      <alignment horizontal="center"/>
    </xf>
    <xf numFmtId="177" fontId="23" fillId="0" borderId="0" xfId="0" applyNumberFormat="1" applyFont="1" applyAlignment="1">
      <alignment vertical="center"/>
    </xf>
    <xf numFmtId="177" fontId="0" fillId="0" borderId="0" xfId="0" applyNumberFormat="1" applyFont="1" applyAlignment="1">
      <alignment vertical="center"/>
    </xf>
    <xf numFmtId="177" fontId="0" fillId="0" borderId="1" xfId="0" applyNumberFormat="1" applyFont="1" applyBorder="1" applyAlignment="1">
      <alignment vertical="center"/>
    </xf>
    <xf numFmtId="177" fontId="24" fillId="0" borderId="0" xfId="0" applyNumberFormat="1" applyFont="1" applyAlignment="1">
      <alignment horizontal="right" vertical="center"/>
    </xf>
    <xf numFmtId="177" fontId="0" fillId="0" borderId="1" xfId="0" applyNumberFormat="1" applyFont="1" applyBorder="1" applyAlignment="1">
      <alignment horizontal="right" vertical="center"/>
    </xf>
    <xf numFmtId="177" fontId="25" fillId="0" borderId="0" xfId="0" applyNumberFormat="1" applyFont="1" applyAlignment="1">
      <alignment horizontal="center" vertical="center" shrinkToFit="1"/>
    </xf>
    <xf numFmtId="177" fontId="25" fillId="0" borderId="1" xfId="0" applyNumberFormat="1" applyFont="1" applyBorder="1" applyAlignment="1">
      <alignment horizontal="center" vertical="center" shrinkToFit="1"/>
    </xf>
    <xf numFmtId="177" fontId="24" fillId="0" borderId="0" xfId="0" applyNumberFormat="1" applyFont="1" applyAlignment="1">
      <alignment vertical="center"/>
    </xf>
    <xf numFmtId="177" fontId="0" fillId="0" borderId="0" xfId="0" applyNumberFormat="1" applyFont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4" fillId="2" borderId="6" xfId="1" applyNumberFormat="1" applyFont="1" applyFill="1" applyBorder="1" applyAlignment="1">
      <alignment shrinkToFit="1"/>
    </xf>
    <xf numFmtId="177" fontId="4" fillId="2" borderId="3" xfId="1" applyNumberFormat="1" applyFont="1" applyFill="1" applyBorder="1" applyAlignment="1">
      <alignment shrinkToFit="1"/>
    </xf>
    <xf numFmtId="177" fontId="17" fillId="2" borderId="9" xfId="1" applyNumberFormat="1" applyFont="1" applyFill="1" applyBorder="1" applyAlignment="1">
      <alignment horizontal="center"/>
    </xf>
    <xf numFmtId="177" fontId="17" fillId="2" borderId="6" xfId="1" applyNumberFormat="1" applyFont="1" applyFill="1" applyBorder="1" applyAlignment="1">
      <alignment horizontal="center"/>
    </xf>
    <xf numFmtId="177" fontId="4" fillId="2" borderId="6" xfId="1" applyNumberFormat="1" applyFont="1" applyFill="1" applyBorder="1" applyAlignment="1"/>
    <xf numFmtId="177" fontId="4" fillId="2" borderId="3" xfId="1" applyNumberFormat="1" applyFont="1" applyFill="1" applyBorder="1" applyAlignment="1"/>
    <xf numFmtId="177" fontId="4" fillId="2" borderId="7" xfId="1" applyNumberFormat="1" applyFont="1" applyFill="1" applyBorder="1" applyAlignment="1">
      <alignment shrinkToFit="1"/>
    </xf>
    <xf numFmtId="177" fontId="4" fillId="2" borderId="13" xfId="1" applyNumberFormat="1" applyFont="1" applyFill="1" applyBorder="1" applyAlignment="1">
      <alignment shrinkToFit="1"/>
    </xf>
    <xf numFmtId="177" fontId="23" fillId="0" borderId="0" xfId="1" applyNumberFormat="1" applyFont="1" applyAlignment="1">
      <alignment vertical="center"/>
    </xf>
    <xf numFmtId="177" fontId="1" fillId="0" borderId="0" xfId="1" applyNumberFormat="1" applyFont="1" applyAlignment="1">
      <alignment vertical="center"/>
    </xf>
    <xf numFmtId="177" fontId="1" fillId="0" borderId="1" xfId="1" applyNumberFormat="1" applyFont="1" applyBorder="1" applyAlignment="1">
      <alignment vertical="center"/>
    </xf>
    <xf numFmtId="177" fontId="24" fillId="0" borderId="0" xfId="1" applyNumberFormat="1" applyFont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177" fontId="25" fillId="0" borderId="0" xfId="1" applyNumberFormat="1" applyFont="1" applyAlignment="1" applyProtection="1">
      <alignment horizontal="center" vertical="center" shrinkToFit="1"/>
    </xf>
    <xf numFmtId="177" fontId="25" fillId="0" borderId="1" xfId="1" applyNumberFormat="1" applyFont="1" applyBorder="1" applyAlignment="1" applyProtection="1">
      <alignment horizontal="center" vertical="center" shrinkToFit="1"/>
    </xf>
    <xf numFmtId="177" fontId="24" fillId="0" borderId="0" xfId="1" applyNumberFormat="1" applyFont="1" applyAlignment="1">
      <alignment horizontal="left" vertical="center"/>
    </xf>
    <xf numFmtId="177" fontId="24" fillId="0" borderId="1" xfId="1" applyNumberFormat="1" applyFont="1" applyBorder="1" applyAlignment="1">
      <alignment horizontal="left" vertical="center"/>
    </xf>
    <xf numFmtId="177" fontId="1" fillId="0" borderId="0" xfId="1" applyNumberFormat="1" applyFont="1" applyAlignment="1">
      <alignment horizontal="center" vertical="center"/>
    </xf>
    <xf numFmtId="177" fontId="1" fillId="0" borderId="1" xfId="1" applyNumberFormat="1" applyFont="1" applyBorder="1" applyAlignment="1">
      <alignment horizontal="center" vertical="center"/>
    </xf>
    <xf numFmtId="177" fontId="24" fillId="0" borderId="0" xfId="1" applyNumberFormat="1" applyFont="1" applyAlignment="1">
      <alignment vertical="center"/>
    </xf>
    <xf numFmtId="177" fontId="17" fillId="2" borderId="9" xfId="0" applyNumberFormat="1" applyFont="1" applyFill="1" applyBorder="1" applyAlignment="1">
      <alignment horizontal="center"/>
    </xf>
    <xf numFmtId="177" fontId="17" fillId="2" borderId="6" xfId="0" applyNumberFormat="1" applyFont="1" applyFill="1" applyBorder="1" applyAlignment="1">
      <alignment horizontal="center"/>
    </xf>
    <xf numFmtId="176" fontId="10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horizontal="center"/>
    </xf>
    <xf numFmtId="176" fontId="5" fillId="0" borderId="5" xfId="0" applyNumberFormat="1" applyFont="1" applyBorder="1" applyAlignment="1">
      <alignment horizontal="center"/>
    </xf>
    <xf numFmtId="176" fontId="6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8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5" fillId="2" borderId="6" xfId="0" applyNumberFormat="1" applyFont="1" applyFill="1" applyBorder="1" applyAlignment="1">
      <alignment shrinkToFit="1"/>
    </xf>
    <xf numFmtId="176" fontId="5" fillId="2" borderId="3" xfId="0" applyNumberFormat="1" applyFont="1" applyFill="1" applyBorder="1" applyAlignment="1">
      <alignment shrinkToFit="1"/>
    </xf>
    <xf numFmtId="176" fontId="5" fillId="2" borderId="7" xfId="0" applyNumberFormat="1" applyFont="1" applyFill="1" applyBorder="1" applyAlignment="1">
      <alignment shrinkToFit="1"/>
    </xf>
    <xf numFmtId="176" fontId="5" fillId="2" borderId="13" xfId="0" applyNumberFormat="1" applyFont="1" applyFill="1" applyBorder="1" applyAlignment="1">
      <alignment shrinkToFit="1"/>
    </xf>
    <xf numFmtId="176" fontId="11" fillId="2" borderId="9" xfId="0" applyNumberFormat="1" applyFont="1" applyFill="1" applyBorder="1" applyAlignment="1">
      <alignment horizontal="center"/>
    </xf>
    <xf numFmtId="176" fontId="11" fillId="2" borderId="6" xfId="0" applyNumberFormat="1" applyFont="1" applyFill="1" applyBorder="1" applyAlignment="1">
      <alignment horizontal="center"/>
    </xf>
    <xf numFmtId="176" fontId="5" fillId="2" borderId="6" xfId="0" applyNumberFormat="1" applyFont="1" applyFill="1" applyBorder="1"/>
    <xf numFmtId="176" fontId="5" fillId="2" borderId="3" xfId="0" applyNumberFormat="1" applyFont="1" applyFill="1" applyBorder="1"/>
    <xf numFmtId="177" fontId="6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8" fillId="0" borderId="0" xfId="1" applyNumberFormat="1" applyFont="1" applyAlignment="1">
      <alignment horizontal="right" vertical="center"/>
    </xf>
    <xf numFmtId="177" fontId="9" fillId="0" borderId="0" xfId="1" applyNumberFormat="1" applyFont="1" applyAlignment="1" applyProtection="1">
      <alignment horizontal="center" vertical="center" shrinkToFit="1"/>
    </xf>
    <xf numFmtId="177" fontId="8" fillId="0" borderId="0" xfId="1" applyNumberFormat="1" applyFont="1" applyAlignment="1">
      <alignment horizontal="left" vertical="center"/>
    </xf>
    <xf numFmtId="177" fontId="7" fillId="0" borderId="0" xfId="1" applyNumberFormat="1" applyFont="1" applyAlignment="1">
      <alignment horizontal="left"/>
    </xf>
    <xf numFmtId="177" fontId="8" fillId="0" borderId="0" xfId="1" applyNumberFormat="1" applyFont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177" fontId="10" fillId="0" borderId="0" xfId="1" applyNumberFormat="1" applyFont="1" applyAlignment="1">
      <alignment horizontal="center"/>
    </xf>
    <xf numFmtId="177" fontId="5" fillId="0" borderId="0" xfId="1" applyNumberFormat="1" applyFont="1"/>
    <xf numFmtId="177" fontId="7" fillId="0" borderId="1" xfId="1" applyNumberFormat="1" applyFont="1" applyBorder="1" applyAlignment="1">
      <alignment vertical="center"/>
    </xf>
    <xf numFmtId="177" fontId="7" fillId="0" borderId="1" xfId="1" applyNumberFormat="1" applyFont="1" applyBorder="1" applyAlignment="1">
      <alignment vertical="center"/>
    </xf>
    <xf numFmtId="177" fontId="7" fillId="0" borderId="1" xfId="1" applyNumberFormat="1" applyFont="1" applyBorder="1" applyAlignment="1">
      <alignment horizontal="right" vertical="center"/>
    </xf>
    <xf numFmtId="177" fontId="7" fillId="0" borderId="1" xfId="1" applyNumberFormat="1" applyFont="1" applyBorder="1" applyAlignment="1">
      <alignment shrinkToFit="1"/>
    </xf>
    <xf numFmtId="177" fontId="7" fillId="0" borderId="1" xfId="1" applyNumberFormat="1" applyFont="1" applyBorder="1" applyAlignment="1">
      <alignment horizontal="left"/>
    </xf>
    <xf numFmtId="177" fontId="8" fillId="0" borderId="1" xfId="1" applyNumberFormat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 applyAlignment="1">
      <alignment horizontal="center"/>
    </xf>
    <xf numFmtId="177" fontId="5" fillId="0" borderId="0" xfId="1" applyNumberFormat="1" applyFont="1" applyAlignment="1">
      <alignment vertical="center"/>
    </xf>
    <xf numFmtId="177" fontId="5" fillId="0" borderId="0" xfId="1" applyNumberFormat="1" applyFont="1" applyAlignment="1">
      <alignment horizontal="distributed"/>
    </xf>
    <xf numFmtId="177" fontId="10" fillId="0" borderId="0" xfId="1" applyNumberFormat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&#20418;/&#20154;&#21475;/&#65281;&#21306;&#21029;&#19990;&#24111;&#20154;&#21475;&#19968;&#35239;&#34920;/&#20196;&#21644;7&#24180;&#2423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４月"/>
      <sheetName val="５月"/>
      <sheetName val="６月"/>
      <sheetName val="７月"/>
      <sheetName val="８月"/>
      <sheetName val="９月"/>
      <sheetName val="11月"/>
      <sheetName val="12月"/>
      <sheetName val="１月"/>
      <sheetName val="２月"/>
      <sheetName val="３月"/>
    </sheetNames>
    <sheetDataSet>
      <sheetData sheetId="0">
        <row r="1">
          <cell r="I1">
            <v>7</v>
          </cell>
        </row>
      </sheetData>
      <sheetData sheetId="1"/>
      <sheetData sheetId="2"/>
      <sheetData sheetId="3"/>
      <sheetData sheetId="4"/>
      <sheetData sheetId="5">
        <row r="6">
          <cell r="K6">
            <v>19</v>
          </cell>
          <cell r="M6">
            <v>47</v>
          </cell>
          <cell r="O6">
            <v>24</v>
          </cell>
          <cell r="P6">
            <v>23</v>
          </cell>
          <cell r="S6">
            <v>14</v>
          </cell>
          <cell r="U6">
            <v>45</v>
          </cell>
          <cell r="W6">
            <v>23</v>
          </cell>
          <cell r="X6">
            <v>22</v>
          </cell>
        </row>
        <row r="7">
          <cell r="K7">
            <v>47</v>
          </cell>
          <cell r="M7">
            <v>127</v>
          </cell>
          <cell r="O7">
            <v>68</v>
          </cell>
          <cell r="P7">
            <v>59</v>
          </cell>
          <cell r="U7">
            <v>147</v>
          </cell>
          <cell r="W7">
            <v>84</v>
          </cell>
          <cell r="X7">
            <v>63</v>
          </cell>
        </row>
        <row r="8">
          <cell r="K8">
            <v>25</v>
          </cell>
          <cell r="M8">
            <v>54</v>
          </cell>
          <cell r="O8">
            <v>23</v>
          </cell>
          <cell r="P8">
            <v>31</v>
          </cell>
          <cell r="S8">
            <v>117</v>
          </cell>
          <cell r="U8">
            <v>272</v>
          </cell>
          <cell r="W8">
            <v>126</v>
          </cell>
          <cell r="X8">
            <v>146</v>
          </cell>
        </row>
        <row r="9">
          <cell r="K9">
            <v>91</v>
          </cell>
          <cell r="M9">
            <v>215</v>
          </cell>
          <cell r="O9">
            <v>101</v>
          </cell>
          <cell r="P9">
            <v>114</v>
          </cell>
          <cell r="S9">
            <v>40</v>
          </cell>
          <cell r="U9">
            <v>89</v>
          </cell>
          <cell r="W9">
            <v>41</v>
          </cell>
          <cell r="X9">
            <v>48</v>
          </cell>
        </row>
        <row r="10">
          <cell r="K10">
            <v>207</v>
          </cell>
          <cell r="M10">
            <v>498</v>
          </cell>
          <cell r="O10">
            <v>240</v>
          </cell>
          <cell r="P10">
            <v>258</v>
          </cell>
          <cell r="S10">
            <v>52</v>
          </cell>
          <cell r="U10">
            <v>146</v>
          </cell>
          <cell r="W10">
            <v>74</v>
          </cell>
          <cell r="X10">
            <v>72</v>
          </cell>
        </row>
        <row r="11">
          <cell r="M11">
            <v>637</v>
          </cell>
          <cell r="O11">
            <v>311</v>
          </cell>
          <cell r="P11">
            <v>326</v>
          </cell>
          <cell r="U11">
            <v>379</v>
          </cell>
          <cell r="W11">
            <v>178</v>
          </cell>
          <cell r="X11">
            <v>201</v>
          </cell>
        </row>
        <row r="12">
          <cell r="M12">
            <v>209</v>
          </cell>
          <cell r="O12">
            <v>99</v>
          </cell>
          <cell r="P12">
            <v>110</v>
          </cell>
          <cell r="U12">
            <v>205</v>
          </cell>
          <cell r="W12">
            <v>68</v>
          </cell>
          <cell r="X12">
            <v>137</v>
          </cell>
        </row>
        <row r="13">
          <cell r="M13">
            <v>368</v>
          </cell>
          <cell r="O13">
            <v>172</v>
          </cell>
          <cell r="P13">
            <v>196</v>
          </cell>
          <cell r="U13">
            <v>83</v>
          </cell>
          <cell r="W13">
            <v>45</v>
          </cell>
          <cell r="X13">
            <v>38</v>
          </cell>
        </row>
        <row r="14">
          <cell r="M14">
            <v>335</v>
          </cell>
          <cell r="O14">
            <v>168</v>
          </cell>
          <cell r="P14">
            <v>167</v>
          </cell>
          <cell r="U14">
            <v>232</v>
          </cell>
          <cell r="W14">
            <v>115</v>
          </cell>
          <cell r="X14">
            <v>117</v>
          </cell>
        </row>
        <row r="15">
          <cell r="S15">
            <v>45</v>
          </cell>
          <cell r="U15">
            <v>132</v>
          </cell>
          <cell r="W15">
            <v>64</v>
          </cell>
          <cell r="X15">
            <v>68</v>
          </cell>
        </row>
        <row r="16">
          <cell r="S16">
            <v>121</v>
          </cell>
          <cell r="U16">
            <v>283</v>
          </cell>
          <cell r="W16">
            <v>145</v>
          </cell>
          <cell r="X16">
            <v>138</v>
          </cell>
        </row>
        <row r="17">
          <cell r="S17">
            <v>170</v>
          </cell>
          <cell r="U17">
            <v>466</v>
          </cell>
          <cell r="W17">
            <v>223</v>
          </cell>
          <cell r="X17">
            <v>243</v>
          </cell>
        </row>
        <row r="18">
          <cell r="M18">
            <v>92</v>
          </cell>
          <cell r="O18">
            <v>50</v>
          </cell>
          <cell r="P18">
            <v>42</v>
          </cell>
        </row>
        <row r="19">
          <cell r="M19">
            <v>188</v>
          </cell>
          <cell r="O19">
            <v>95</v>
          </cell>
          <cell r="P19">
            <v>93</v>
          </cell>
        </row>
        <row r="20">
          <cell r="E20">
            <v>151</v>
          </cell>
          <cell r="G20">
            <v>58</v>
          </cell>
          <cell r="H20">
            <v>93</v>
          </cell>
          <cell r="K20">
            <v>55</v>
          </cell>
          <cell r="M20">
            <v>131</v>
          </cell>
          <cell r="O20">
            <v>64</v>
          </cell>
          <cell r="P20">
            <v>67</v>
          </cell>
        </row>
        <row r="21">
          <cell r="E21">
            <v>853</v>
          </cell>
          <cell r="G21">
            <v>407</v>
          </cell>
          <cell r="H21">
            <v>446</v>
          </cell>
          <cell r="K21">
            <v>49</v>
          </cell>
          <cell r="M21">
            <v>110</v>
          </cell>
          <cell r="O21">
            <v>57</v>
          </cell>
          <cell r="P21">
            <v>53</v>
          </cell>
          <cell r="U21">
            <v>203</v>
          </cell>
          <cell r="W21">
            <v>105</v>
          </cell>
          <cell r="X21">
            <v>98</v>
          </cell>
        </row>
        <row r="22">
          <cell r="E22">
            <v>502</v>
          </cell>
          <cell r="G22">
            <v>250</v>
          </cell>
          <cell r="H22">
            <v>252</v>
          </cell>
          <cell r="M22">
            <v>113</v>
          </cell>
          <cell r="O22">
            <v>61</v>
          </cell>
          <cell r="P22">
            <v>52</v>
          </cell>
          <cell r="S22">
            <v>25</v>
          </cell>
          <cell r="U22">
            <v>60</v>
          </cell>
          <cell r="W22">
            <v>33</v>
          </cell>
          <cell r="X22">
            <v>27</v>
          </cell>
        </row>
        <row r="23">
          <cell r="C23">
            <v>50</v>
          </cell>
          <cell r="E23">
            <v>120</v>
          </cell>
          <cell r="G23">
            <v>56</v>
          </cell>
          <cell r="H23">
            <v>64</v>
          </cell>
          <cell r="K23">
            <v>105</v>
          </cell>
          <cell r="M23">
            <v>280</v>
          </cell>
          <cell r="O23">
            <v>137</v>
          </cell>
          <cell r="P23">
            <v>143</v>
          </cell>
          <cell r="S23">
            <v>34</v>
          </cell>
          <cell r="U23">
            <v>89</v>
          </cell>
          <cell r="W23">
            <v>46</v>
          </cell>
          <cell r="X23">
            <v>43</v>
          </cell>
        </row>
        <row r="24">
          <cell r="C24">
            <v>85</v>
          </cell>
          <cell r="E24">
            <v>164</v>
          </cell>
          <cell r="G24">
            <v>69</v>
          </cell>
          <cell r="H24">
            <v>95</v>
          </cell>
          <cell r="M24">
            <v>119</v>
          </cell>
          <cell r="O24">
            <v>58</v>
          </cell>
          <cell r="P24">
            <v>61</v>
          </cell>
          <cell r="S24">
            <v>17</v>
          </cell>
          <cell r="U24">
            <v>40</v>
          </cell>
          <cell r="W24">
            <v>19</v>
          </cell>
          <cell r="X24">
            <v>21</v>
          </cell>
        </row>
        <row r="25">
          <cell r="E25">
            <v>198</v>
          </cell>
          <cell r="G25">
            <v>101</v>
          </cell>
          <cell r="H25">
            <v>97</v>
          </cell>
          <cell r="K25">
            <v>29</v>
          </cell>
          <cell r="M25">
            <v>70</v>
          </cell>
          <cell r="O25">
            <v>33</v>
          </cell>
          <cell r="P25">
            <v>37</v>
          </cell>
          <cell r="U25">
            <v>105</v>
          </cell>
          <cell r="W25">
            <v>57</v>
          </cell>
          <cell r="X25">
            <v>48</v>
          </cell>
        </row>
        <row r="26">
          <cell r="E26">
            <v>491</v>
          </cell>
          <cell r="G26">
            <v>248</v>
          </cell>
          <cell r="H26">
            <v>243</v>
          </cell>
          <cell r="K26">
            <v>13</v>
          </cell>
          <cell r="M26">
            <v>30</v>
          </cell>
          <cell r="O26">
            <v>12</v>
          </cell>
          <cell r="P26">
            <v>18</v>
          </cell>
          <cell r="S26">
            <v>30</v>
          </cell>
          <cell r="U26">
            <v>71</v>
          </cell>
          <cell r="W26">
            <v>40</v>
          </cell>
          <cell r="X26">
            <v>31</v>
          </cell>
        </row>
        <row r="27">
          <cell r="E27">
            <v>1012</v>
          </cell>
          <cell r="G27">
            <v>509</v>
          </cell>
          <cell r="H27">
            <v>503</v>
          </cell>
          <cell r="M27">
            <v>299</v>
          </cell>
          <cell r="O27">
            <v>147</v>
          </cell>
          <cell r="P27">
            <v>152</v>
          </cell>
          <cell r="U27">
            <v>88</v>
          </cell>
          <cell r="W27">
            <v>38</v>
          </cell>
          <cell r="X27">
            <v>50</v>
          </cell>
        </row>
        <row r="28">
          <cell r="C28">
            <v>34</v>
          </cell>
          <cell r="E28">
            <v>66</v>
          </cell>
          <cell r="G28">
            <v>30</v>
          </cell>
          <cell r="H28">
            <v>36</v>
          </cell>
          <cell r="K28">
            <v>25</v>
          </cell>
          <cell r="M28">
            <v>54</v>
          </cell>
          <cell r="O28">
            <v>26</v>
          </cell>
          <cell r="P28">
            <v>28</v>
          </cell>
          <cell r="U28">
            <v>134</v>
          </cell>
          <cell r="W28">
            <v>70</v>
          </cell>
          <cell r="X28">
            <v>64</v>
          </cell>
        </row>
        <row r="29">
          <cell r="E29">
            <v>273</v>
          </cell>
          <cell r="G29">
            <v>125</v>
          </cell>
          <cell r="H29">
            <v>148</v>
          </cell>
          <cell r="S29">
            <v>60</v>
          </cell>
          <cell r="U29">
            <v>153</v>
          </cell>
          <cell r="W29">
            <v>80</v>
          </cell>
          <cell r="X29">
            <v>73</v>
          </cell>
        </row>
        <row r="30">
          <cell r="E30">
            <v>139</v>
          </cell>
          <cell r="G30">
            <v>69</v>
          </cell>
          <cell r="H30">
            <v>70</v>
          </cell>
          <cell r="U30">
            <v>76</v>
          </cell>
          <cell r="W30">
            <v>37</v>
          </cell>
          <cell r="X30">
            <v>39</v>
          </cell>
        </row>
        <row r="31">
          <cell r="E31">
            <v>385</v>
          </cell>
          <cell r="G31">
            <v>180</v>
          </cell>
          <cell r="H31">
            <v>205</v>
          </cell>
          <cell r="U31">
            <v>219</v>
          </cell>
          <cell r="W31">
            <v>103</v>
          </cell>
          <cell r="X31">
            <v>116</v>
          </cell>
        </row>
        <row r="32">
          <cell r="C32">
            <v>68</v>
          </cell>
          <cell r="E32">
            <v>155</v>
          </cell>
          <cell r="G32">
            <v>68</v>
          </cell>
          <cell r="H32">
            <v>87</v>
          </cell>
          <cell r="K32">
            <v>71</v>
          </cell>
          <cell r="M32">
            <v>183</v>
          </cell>
          <cell r="O32">
            <v>95</v>
          </cell>
          <cell r="P32">
            <v>88</v>
          </cell>
          <cell r="U32">
            <v>365</v>
          </cell>
          <cell r="W32">
            <v>186</v>
          </cell>
          <cell r="X32">
            <v>179</v>
          </cell>
        </row>
        <row r="33">
          <cell r="E33">
            <v>130</v>
          </cell>
          <cell r="G33">
            <v>61</v>
          </cell>
          <cell r="H33">
            <v>69</v>
          </cell>
          <cell r="K33">
            <v>30</v>
          </cell>
          <cell r="M33">
            <v>91</v>
          </cell>
          <cell r="O33">
            <v>41</v>
          </cell>
          <cell r="P33">
            <v>50</v>
          </cell>
        </row>
        <row r="34">
          <cell r="E34">
            <v>238</v>
          </cell>
          <cell r="G34">
            <v>112</v>
          </cell>
          <cell r="H34">
            <v>126</v>
          </cell>
          <cell r="K34">
            <v>34</v>
          </cell>
          <cell r="M34">
            <v>99</v>
          </cell>
          <cell r="O34">
            <v>53</v>
          </cell>
          <cell r="P34">
            <v>46</v>
          </cell>
        </row>
        <row r="35">
          <cell r="C35">
            <v>47</v>
          </cell>
          <cell r="E35">
            <v>109</v>
          </cell>
          <cell r="G35">
            <v>54</v>
          </cell>
          <cell r="H35">
            <v>55</v>
          </cell>
          <cell r="K35">
            <v>46</v>
          </cell>
          <cell r="M35">
            <v>104</v>
          </cell>
          <cell r="O35">
            <v>56</v>
          </cell>
          <cell r="P35">
            <v>48</v>
          </cell>
        </row>
        <row r="36">
          <cell r="E36">
            <v>185</v>
          </cell>
          <cell r="G36">
            <v>87</v>
          </cell>
          <cell r="H36">
            <v>98</v>
          </cell>
          <cell r="M36">
            <v>179</v>
          </cell>
          <cell r="O36">
            <v>96</v>
          </cell>
          <cell r="P36">
            <v>83</v>
          </cell>
          <cell r="S36">
            <v>66</v>
          </cell>
          <cell r="U36">
            <v>132</v>
          </cell>
          <cell r="W36">
            <v>69</v>
          </cell>
          <cell r="X36">
            <v>63</v>
          </cell>
        </row>
        <row r="37">
          <cell r="C37">
            <v>8</v>
          </cell>
          <cell r="E37">
            <v>14</v>
          </cell>
          <cell r="G37">
            <v>8</v>
          </cell>
          <cell r="H37">
            <v>6</v>
          </cell>
          <cell r="M37">
            <v>179</v>
          </cell>
          <cell r="O37">
            <v>89</v>
          </cell>
          <cell r="P37">
            <v>90</v>
          </cell>
          <cell r="S37">
            <v>27</v>
          </cell>
          <cell r="U37">
            <v>56</v>
          </cell>
          <cell r="W37">
            <v>31</v>
          </cell>
          <cell r="X37">
            <v>25</v>
          </cell>
        </row>
        <row r="38">
          <cell r="C38">
            <v>0</v>
          </cell>
          <cell r="E38">
            <v>0</v>
          </cell>
          <cell r="G38">
            <v>0</v>
          </cell>
          <cell r="H38">
            <v>0</v>
          </cell>
          <cell r="K38">
            <v>12</v>
          </cell>
          <cell r="M38">
            <v>28</v>
          </cell>
          <cell r="O38">
            <v>17</v>
          </cell>
          <cell r="P38">
            <v>11</v>
          </cell>
          <cell r="U38">
            <v>125</v>
          </cell>
          <cell r="W38">
            <v>59</v>
          </cell>
          <cell r="X38">
            <v>66</v>
          </cell>
        </row>
        <row r="39">
          <cell r="C39">
            <v>8</v>
          </cell>
          <cell r="E39">
            <v>21</v>
          </cell>
          <cell r="G39">
            <v>11</v>
          </cell>
          <cell r="H39">
            <v>10</v>
          </cell>
          <cell r="M39">
            <v>109</v>
          </cell>
          <cell r="O39">
            <v>49</v>
          </cell>
          <cell r="P39">
            <v>60</v>
          </cell>
          <cell r="S39">
            <v>8</v>
          </cell>
          <cell r="U39">
            <v>11</v>
          </cell>
          <cell r="W39">
            <v>6</v>
          </cell>
          <cell r="X39">
            <v>5</v>
          </cell>
        </row>
        <row r="40">
          <cell r="C40">
            <v>99</v>
          </cell>
          <cell r="E40">
            <v>201</v>
          </cell>
          <cell r="G40">
            <v>96</v>
          </cell>
          <cell r="H40">
            <v>105</v>
          </cell>
          <cell r="K40">
            <v>7</v>
          </cell>
          <cell r="M40">
            <v>14</v>
          </cell>
          <cell r="O40">
            <v>9</v>
          </cell>
          <cell r="P40">
            <v>5</v>
          </cell>
          <cell r="U40">
            <v>212</v>
          </cell>
          <cell r="W40">
            <v>104</v>
          </cell>
          <cell r="X40">
            <v>108</v>
          </cell>
        </row>
        <row r="41">
          <cell r="E41">
            <v>123</v>
          </cell>
          <cell r="G41">
            <v>62</v>
          </cell>
          <cell r="H41">
            <v>61</v>
          </cell>
          <cell r="K41">
            <v>3</v>
          </cell>
          <cell r="M41">
            <v>5</v>
          </cell>
          <cell r="O41">
            <v>3</v>
          </cell>
          <cell r="P41">
            <v>2</v>
          </cell>
          <cell r="S41">
            <v>23</v>
          </cell>
          <cell r="U41">
            <v>50</v>
          </cell>
          <cell r="W41">
            <v>24</v>
          </cell>
          <cell r="X41">
            <v>26</v>
          </cell>
        </row>
        <row r="42">
          <cell r="E42">
            <v>170</v>
          </cell>
          <cell r="G42">
            <v>80</v>
          </cell>
          <cell r="H42">
            <v>90</v>
          </cell>
          <cell r="K42">
            <v>1</v>
          </cell>
          <cell r="M42">
            <v>3</v>
          </cell>
          <cell r="O42">
            <v>2</v>
          </cell>
          <cell r="P42">
            <v>1</v>
          </cell>
          <cell r="S42">
            <v>24</v>
          </cell>
          <cell r="U42">
            <v>43</v>
          </cell>
          <cell r="W42">
            <v>20</v>
          </cell>
          <cell r="X42">
            <v>23</v>
          </cell>
        </row>
        <row r="43">
          <cell r="C43">
            <v>60</v>
          </cell>
          <cell r="E43">
            <v>147</v>
          </cell>
          <cell r="G43">
            <v>80</v>
          </cell>
          <cell r="H43">
            <v>67</v>
          </cell>
          <cell r="U43">
            <v>76</v>
          </cell>
          <cell r="W43">
            <v>33</v>
          </cell>
          <cell r="X43">
            <v>43</v>
          </cell>
        </row>
        <row r="46">
          <cell r="K46">
            <v>16</v>
          </cell>
          <cell r="M46">
            <v>29</v>
          </cell>
          <cell r="O46">
            <v>14</v>
          </cell>
          <cell r="P46">
            <v>15</v>
          </cell>
        </row>
        <row r="47">
          <cell r="E47">
            <v>149</v>
          </cell>
          <cell r="G47">
            <v>61</v>
          </cell>
          <cell r="H47">
            <v>88</v>
          </cell>
          <cell r="K47">
            <v>4</v>
          </cell>
          <cell r="M47">
            <v>8</v>
          </cell>
          <cell r="O47">
            <v>3</v>
          </cell>
          <cell r="P47">
            <v>5</v>
          </cell>
        </row>
        <row r="48">
          <cell r="E48">
            <v>148</v>
          </cell>
          <cell r="G48">
            <v>73</v>
          </cell>
          <cell r="H48">
            <v>75</v>
          </cell>
          <cell r="K48">
            <v>7</v>
          </cell>
          <cell r="M48">
            <v>8</v>
          </cell>
          <cell r="O48">
            <v>5</v>
          </cell>
          <cell r="P48">
            <v>3</v>
          </cell>
        </row>
        <row r="49">
          <cell r="C49">
            <v>44</v>
          </cell>
          <cell r="E49">
            <v>99</v>
          </cell>
          <cell r="G49">
            <v>44</v>
          </cell>
          <cell r="H49">
            <v>55</v>
          </cell>
          <cell r="K49">
            <v>2</v>
          </cell>
          <cell r="M49">
            <v>2</v>
          </cell>
          <cell r="O49">
            <v>1</v>
          </cell>
          <cell r="P49">
            <v>1</v>
          </cell>
        </row>
        <row r="50">
          <cell r="E50">
            <v>85</v>
          </cell>
          <cell r="G50">
            <v>40</v>
          </cell>
          <cell r="H50">
            <v>45</v>
          </cell>
        </row>
        <row r="51">
          <cell r="E51">
            <v>53</v>
          </cell>
          <cell r="G51">
            <v>28</v>
          </cell>
          <cell r="H51">
            <v>25</v>
          </cell>
        </row>
        <row r="52">
          <cell r="E52">
            <v>68</v>
          </cell>
          <cell r="G52">
            <v>37</v>
          </cell>
          <cell r="H52">
            <v>31</v>
          </cell>
        </row>
        <row r="53">
          <cell r="C53">
            <v>3</v>
          </cell>
          <cell r="E53">
            <v>5</v>
          </cell>
          <cell r="G53">
            <v>2</v>
          </cell>
          <cell r="H53">
            <v>3</v>
          </cell>
          <cell r="M53">
            <v>118</v>
          </cell>
          <cell r="O53">
            <v>56</v>
          </cell>
          <cell r="P53">
            <v>62</v>
          </cell>
        </row>
        <row r="54">
          <cell r="C54">
            <v>31</v>
          </cell>
          <cell r="E54">
            <v>82</v>
          </cell>
          <cell r="G54">
            <v>41</v>
          </cell>
          <cell r="H54">
            <v>41</v>
          </cell>
          <cell r="M54">
            <v>228</v>
          </cell>
          <cell r="O54">
            <v>116</v>
          </cell>
          <cell r="P54">
            <v>112</v>
          </cell>
        </row>
        <row r="55">
          <cell r="E55">
            <v>505</v>
          </cell>
          <cell r="G55">
            <v>241</v>
          </cell>
          <cell r="H55">
            <v>264</v>
          </cell>
          <cell r="M55">
            <v>100</v>
          </cell>
          <cell r="O55">
            <v>48</v>
          </cell>
          <cell r="P55">
            <v>52</v>
          </cell>
        </row>
        <row r="56">
          <cell r="C56">
            <v>66</v>
          </cell>
          <cell r="E56">
            <v>169</v>
          </cell>
          <cell r="G56">
            <v>91</v>
          </cell>
          <cell r="H56">
            <v>78</v>
          </cell>
          <cell r="K56">
            <v>42</v>
          </cell>
          <cell r="M56">
            <v>102</v>
          </cell>
          <cell r="O56">
            <v>58</v>
          </cell>
          <cell r="P56">
            <v>44</v>
          </cell>
        </row>
        <row r="57">
          <cell r="E57">
            <v>51</v>
          </cell>
          <cell r="G57">
            <v>24</v>
          </cell>
          <cell r="H57">
            <v>27</v>
          </cell>
          <cell r="K57">
            <v>72</v>
          </cell>
          <cell r="M57">
            <v>170</v>
          </cell>
          <cell r="O57">
            <v>77</v>
          </cell>
          <cell r="P57">
            <v>93</v>
          </cell>
        </row>
        <row r="58">
          <cell r="E58">
            <v>404</v>
          </cell>
          <cell r="G58">
            <v>188</v>
          </cell>
          <cell r="H58">
            <v>216</v>
          </cell>
        </row>
        <row r="59">
          <cell r="E59">
            <v>249</v>
          </cell>
          <cell r="G59">
            <v>121</v>
          </cell>
          <cell r="H59">
            <v>128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C356A-5396-46BD-BB75-07130475DDF5}">
  <sheetPr>
    <pageSetUpPr fitToPage="1"/>
  </sheetPr>
  <dimension ref="A1:AF61"/>
  <sheetViews>
    <sheetView tabSelected="1" zoomScaleNormal="100" workbookViewId="0">
      <pane ySplit="4" topLeftCell="A5" activePane="bottomLeft" state="frozen"/>
      <selection activeCell="E29" sqref="E29"/>
      <selection pane="bottomLeft" activeCell="B3" sqref="B3:B4"/>
    </sheetView>
  </sheetViews>
  <sheetFormatPr defaultColWidth="9" defaultRowHeight="12"/>
  <cols>
    <col min="1" max="1" width="4.6640625" style="433" customWidth="1"/>
    <col min="2" max="2" width="8.77734375" style="446" customWidth="1"/>
    <col min="3" max="3" width="7.109375" style="434" customWidth="1"/>
    <col min="4" max="4" width="5.109375" style="434" customWidth="1"/>
    <col min="5" max="5" width="9.6640625" style="434" customWidth="1"/>
    <col min="6" max="6" width="6" style="434" customWidth="1"/>
    <col min="7" max="8" width="8.109375" style="434" customWidth="1"/>
    <col min="9" max="9" width="4.6640625" style="433" customWidth="1"/>
    <col min="10" max="10" width="8.77734375" style="434" customWidth="1"/>
    <col min="11" max="11" width="7.109375" style="434" customWidth="1"/>
    <col min="12" max="12" width="5.109375" style="434" customWidth="1"/>
    <col min="13" max="13" width="9.6640625" style="434" customWidth="1"/>
    <col min="14" max="14" width="6" style="434" customWidth="1"/>
    <col min="15" max="16" width="8.109375" style="434" customWidth="1"/>
    <col min="17" max="17" width="4.6640625" style="447" customWidth="1"/>
    <col min="18" max="18" width="8.77734375" style="444" customWidth="1"/>
    <col min="19" max="19" width="7.109375" style="434" customWidth="1"/>
    <col min="20" max="20" width="5.109375" style="434" customWidth="1"/>
    <col min="21" max="21" width="9.6640625" style="434" customWidth="1"/>
    <col min="22" max="22" width="6" style="434" customWidth="1"/>
    <col min="23" max="24" width="8.109375" style="434" customWidth="1"/>
    <col min="25" max="25" width="4.6640625" style="433" customWidth="1"/>
    <col min="26" max="26" width="8.44140625" style="434" customWidth="1"/>
    <col min="27" max="27" width="7.21875" style="434" customWidth="1"/>
    <col min="28" max="28" width="5.109375" style="434" customWidth="1"/>
    <col min="29" max="29" width="7.21875" style="434" customWidth="1"/>
    <col min="30" max="30" width="5" style="434" customWidth="1"/>
    <col min="31" max="32" width="7.21875" style="434" customWidth="1"/>
    <col min="33" max="16384" width="9" style="434"/>
  </cols>
  <sheetData>
    <row r="1" spans="1:32" ht="12" customHeight="1">
      <c r="A1" s="424" t="s">
        <v>185</v>
      </c>
      <c r="B1" s="425"/>
      <c r="C1" s="425"/>
      <c r="D1" s="425"/>
      <c r="E1" s="425"/>
      <c r="F1" s="425"/>
      <c r="G1" s="426"/>
      <c r="H1" s="427" t="s">
        <v>1</v>
      </c>
      <c r="I1" s="428">
        <f>'[1]４月'!I1:I2</f>
        <v>7</v>
      </c>
      <c r="J1" s="429" t="s">
        <v>328</v>
      </c>
      <c r="K1" s="430"/>
      <c r="L1" s="430"/>
      <c r="M1" s="430"/>
      <c r="N1" s="430"/>
      <c r="O1" s="430"/>
      <c r="P1" s="431"/>
      <c r="Q1" s="431"/>
      <c r="R1" s="426"/>
      <c r="S1" s="426"/>
      <c r="T1" s="426"/>
      <c r="U1" s="432" t="s">
        <v>327</v>
      </c>
      <c r="V1" s="432"/>
      <c r="W1" s="432"/>
      <c r="X1" s="432"/>
    </row>
    <row r="2" spans="1:32" ht="12" customHeight="1">
      <c r="A2" s="435"/>
      <c r="B2" s="435"/>
      <c r="C2" s="435"/>
      <c r="D2" s="435"/>
      <c r="E2" s="435"/>
      <c r="F2" s="435"/>
      <c r="G2" s="436"/>
      <c r="H2" s="437"/>
      <c r="I2" s="438"/>
      <c r="J2" s="439"/>
      <c r="K2" s="439"/>
      <c r="L2" s="439"/>
      <c r="M2" s="439"/>
      <c r="N2" s="439"/>
      <c r="O2" s="439"/>
      <c r="P2" s="440"/>
      <c r="Q2" s="440"/>
      <c r="R2" s="436"/>
      <c r="S2" s="436"/>
      <c r="T2" s="436"/>
      <c r="U2" s="441"/>
      <c r="V2" s="441"/>
      <c r="W2" s="441"/>
      <c r="X2" s="441"/>
    </row>
    <row r="3" spans="1:32" ht="12" customHeight="1">
      <c r="A3" s="351" t="s">
        <v>3</v>
      </c>
      <c r="B3" s="341" t="s">
        <v>4</v>
      </c>
      <c r="C3" s="341" t="s">
        <v>5</v>
      </c>
      <c r="D3" s="341" t="s">
        <v>6</v>
      </c>
      <c r="E3" s="343" t="s">
        <v>7</v>
      </c>
      <c r="F3" s="343"/>
      <c r="G3" s="343"/>
      <c r="H3" s="344"/>
      <c r="I3" s="351" t="s">
        <v>3</v>
      </c>
      <c r="J3" s="341" t="s">
        <v>4</v>
      </c>
      <c r="K3" s="341" t="s">
        <v>5</v>
      </c>
      <c r="L3" s="341" t="s">
        <v>6</v>
      </c>
      <c r="M3" s="343" t="s">
        <v>7</v>
      </c>
      <c r="N3" s="343"/>
      <c r="O3" s="343"/>
      <c r="P3" s="344"/>
      <c r="Q3" s="351" t="s">
        <v>3</v>
      </c>
      <c r="R3" s="341" t="s">
        <v>4</v>
      </c>
      <c r="S3" s="341" t="s">
        <v>5</v>
      </c>
      <c r="T3" s="341" t="s">
        <v>6</v>
      </c>
      <c r="U3" s="343" t="s">
        <v>7</v>
      </c>
      <c r="V3" s="343"/>
      <c r="W3" s="343"/>
      <c r="X3" s="344"/>
      <c r="Y3" s="442"/>
      <c r="Z3" s="443"/>
      <c r="AA3" s="443"/>
      <c r="AB3" s="443"/>
      <c r="AC3" s="444"/>
      <c r="AD3" s="444"/>
      <c r="AE3" s="444"/>
      <c r="AF3" s="444"/>
    </row>
    <row r="4" spans="1:32" ht="12" customHeight="1">
      <c r="A4" s="351"/>
      <c r="B4" s="341"/>
      <c r="C4" s="341"/>
      <c r="D4" s="342"/>
      <c r="E4" s="257" t="s">
        <v>8</v>
      </c>
      <c r="F4" s="257" t="s">
        <v>6</v>
      </c>
      <c r="G4" s="257" t="s">
        <v>9</v>
      </c>
      <c r="H4" s="258" t="s">
        <v>10</v>
      </c>
      <c r="I4" s="351"/>
      <c r="J4" s="341"/>
      <c r="K4" s="341"/>
      <c r="L4" s="342"/>
      <c r="M4" s="259" t="s">
        <v>8</v>
      </c>
      <c r="N4" s="257" t="s">
        <v>6</v>
      </c>
      <c r="O4" s="257" t="s">
        <v>9</v>
      </c>
      <c r="P4" s="258" t="s">
        <v>10</v>
      </c>
      <c r="Q4" s="351"/>
      <c r="R4" s="341"/>
      <c r="S4" s="341"/>
      <c r="T4" s="342"/>
      <c r="U4" s="257" t="s">
        <v>8</v>
      </c>
      <c r="V4" s="257" t="s">
        <v>6</v>
      </c>
      <c r="W4" s="257" t="s">
        <v>9</v>
      </c>
      <c r="X4" s="258" t="s">
        <v>10</v>
      </c>
      <c r="Y4" s="442"/>
      <c r="Z4" s="443"/>
      <c r="AA4" s="443"/>
      <c r="AB4" s="445"/>
      <c r="AC4" s="444"/>
      <c r="AD4" s="444"/>
      <c r="AE4" s="444"/>
      <c r="AF4" s="444"/>
    </row>
    <row r="5" spans="1:32" ht="12" customHeight="1">
      <c r="A5" s="261" t="s">
        <v>188</v>
      </c>
      <c r="B5" s="345" t="s">
        <v>189</v>
      </c>
      <c r="C5" s="347">
        <f>SUM(C7:C16)</f>
        <v>7849</v>
      </c>
      <c r="D5" s="347">
        <f>SUM(D7:D16)</f>
        <v>-1</v>
      </c>
      <c r="E5" s="347">
        <f>SUM(E7:E16)</f>
        <v>18398</v>
      </c>
      <c r="F5" s="347">
        <f>SUM(F7:F16)</f>
        <v>-38</v>
      </c>
      <c r="G5" s="349">
        <f>SUM(G7:G16)</f>
        <v>8973</v>
      </c>
      <c r="H5" s="339">
        <f>SUM(H7:H16)</f>
        <v>9425</v>
      </c>
      <c r="I5" s="262"/>
      <c r="J5" s="263" t="s">
        <v>190</v>
      </c>
      <c r="K5" s="264">
        <f>SUM(K6:K16)</f>
        <v>976</v>
      </c>
      <c r="L5" s="264">
        <f>SUM(L6:L16)</f>
        <v>0</v>
      </c>
      <c r="M5" s="264">
        <f>SUM(M6:M16)</f>
        <v>2484</v>
      </c>
      <c r="N5" s="264">
        <f>SUM(N6:N16)</f>
        <v>-6</v>
      </c>
      <c r="O5" s="264">
        <f>SUM(O6:O16)</f>
        <v>1204</v>
      </c>
      <c r="P5" s="265">
        <f>SUM(P6:P16)</f>
        <v>1280</v>
      </c>
      <c r="Q5" s="266"/>
      <c r="R5" s="263" t="s">
        <v>191</v>
      </c>
      <c r="S5" s="264">
        <f>SUM(S6:S19)</f>
        <v>1056</v>
      </c>
      <c r="T5" s="264">
        <f>SUM(T6:T19)</f>
        <v>-1</v>
      </c>
      <c r="U5" s="264">
        <f>SUM(U6:U19)</f>
        <v>2470</v>
      </c>
      <c r="V5" s="264">
        <f>SUM(V6:V19)</f>
        <v>-9</v>
      </c>
      <c r="W5" s="264">
        <f>SUM(W6:W19)</f>
        <v>1179</v>
      </c>
      <c r="X5" s="265">
        <f>SUM(X6:X19)</f>
        <v>1291</v>
      </c>
      <c r="Y5" s="434"/>
    </row>
    <row r="6" spans="1:32" ht="12" customHeight="1">
      <c r="A6" s="267" t="s">
        <v>15</v>
      </c>
      <c r="B6" s="346"/>
      <c r="C6" s="348"/>
      <c r="D6" s="348"/>
      <c r="E6" s="348"/>
      <c r="F6" s="348"/>
      <c r="G6" s="350"/>
      <c r="H6" s="340"/>
      <c r="I6" s="268">
        <v>201</v>
      </c>
      <c r="J6" s="269" t="s">
        <v>192</v>
      </c>
      <c r="K6" s="270">
        <f>IF(ISBLANK(L6),'[1]９月'!K6,'[1]９月'!K6+L6)</f>
        <v>19</v>
      </c>
      <c r="L6" s="271"/>
      <c r="M6" s="270">
        <f>IF(ISBLANK(N6),'[1]９月'!M6,'[1]９月'!M6+N6)</f>
        <v>46</v>
      </c>
      <c r="N6" s="270">
        <f>O6-'[1]９月'!O6+P6-'[1]９月'!P6</f>
        <v>-1</v>
      </c>
      <c r="O6" s="272">
        <v>23</v>
      </c>
      <c r="P6" s="273">
        <v>23</v>
      </c>
      <c r="Q6" s="268">
        <v>701</v>
      </c>
      <c r="R6" s="269" t="s">
        <v>193</v>
      </c>
      <c r="S6" s="270">
        <f>IF(ISBLANK(T6),'[1]９月'!S6,'[1]９月'!S6+T6)</f>
        <v>14</v>
      </c>
      <c r="T6" s="271"/>
      <c r="U6" s="270">
        <f>IF(ISBLANK(V6),'[1]９月'!U6,'[1]９月'!U6+V6)</f>
        <v>45</v>
      </c>
      <c r="V6" s="270">
        <f>W6-'[1]９月'!W6+X6-'[1]９月'!X6</f>
        <v>0</v>
      </c>
      <c r="W6" s="272">
        <v>23</v>
      </c>
      <c r="X6" s="273">
        <v>22</v>
      </c>
      <c r="Y6" s="434"/>
    </row>
    <row r="7" spans="1:32" ht="12.75" customHeight="1">
      <c r="A7" s="274" t="str">
        <f>COUNTA(A20:A45)&amp;"区"</f>
        <v>24区</v>
      </c>
      <c r="B7" s="275" t="s">
        <v>194</v>
      </c>
      <c r="C7" s="276">
        <f>C19</f>
        <v>2669</v>
      </c>
      <c r="D7" s="276">
        <f>D19</f>
        <v>0</v>
      </c>
      <c r="E7" s="276">
        <f>E19</f>
        <v>5843</v>
      </c>
      <c r="F7" s="276">
        <f>F19</f>
        <v>-4</v>
      </c>
      <c r="G7" s="276">
        <f>G19</f>
        <v>2822</v>
      </c>
      <c r="H7" s="277">
        <f>H19</f>
        <v>3021</v>
      </c>
      <c r="I7" s="268">
        <v>202</v>
      </c>
      <c r="J7" s="269" t="s">
        <v>195</v>
      </c>
      <c r="K7" s="270">
        <f>IF(ISBLANK(L7),'[1]９月'!K7,'[1]９月'!K7+L7)</f>
        <v>47</v>
      </c>
      <c r="L7" s="271"/>
      <c r="M7" s="270">
        <f>IF(ISBLANK(N7),'[1]９月'!M7,'[1]９月'!M7+N7)</f>
        <v>126</v>
      </c>
      <c r="N7" s="270">
        <f>O7-'[1]９月'!O7+P7-'[1]９月'!P7</f>
        <v>-1</v>
      </c>
      <c r="O7" s="272">
        <v>68</v>
      </c>
      <c r="P7" s="273">
        <v>58</v>
      </c>
      <c r="Q7" s="268">
        <v>702</v>
      </c>
      <c r="R7" s="269" t="s">
        <v>196</v>
      </c>
      <c r="S7" s="270">
        <v>63</v>
      </c>
      <c r="T7" s="271"/>
      <c r="U7" s="270">
        <f>IF(ISBLANK(V7),'[1]９月'!U7,'[1]９月'!U7+V7)</f>
        <v>144</v>
      </c>
      <c r="V7" s="270">
        <f>W7-'[1]９月'!W7+X7-'[1]９月'!X7</f>
        <v>-3</v>
      </c>
      <c r="W7" s="272">
        <v>81</v>
      </c>
      <c r="X7" s="273">
        <v>63</v>
      </c>
      <c r="Y7" s="434"/>
    </row>
    <row r="8" spans="1:32" ht="12.75" customHeight="1">
      <c r="A8" s="278" t="str">
        <f>COUNTA(A47:A61)&amp;"区"</f>
        <v>13区</v>
      </c>
      <c r="B8" s="269" t="s">
        <v>197</v>
      </c>
      <c r="C8" s="270">
        <f>C46</f>
        <v>821</v>
      </c>
      <c r="D8" s="270">
        <f>D46</f>
        <v>-3</v>
      </c>
      <c r="E8" s="270">
        <f>E46</f>
        <v>2062</v>
      </c>
      <c r="F8" s="270">
        <f>F46</f>
        <v>-5</v>
      </c>
      <c r="G8" s="270">
        <f>G46</f>
        <v>986</v>
      </c>
      <c r="H8" s="279">
        <f>H46</f>
        <v>1076</v>
      </c>
      <c r="I8" s="268">
        <v>203</v>
      </c>
      <c r="J8" s="269" t="s">
        <v>198</v>
      </c>
      <c r="K8" s="270">
        <f>IF(ISBLANK(L8),'[1]９月'!K8,'[1]９月'!K8+L8)</f>
        <v>25</v>
      </c>
      <c r="L8" s="271"/>
      <c r="M8" s="270">
        <f>IF(ISBLANK(N8),'[1]９月'!M8,'[1]９月'!M8+N8)</f>
        <v>54</v>
      </c>
      <c r="N8" s="270">
        <f>O8-'[1]９月'!O8+P8-'[1]９月'!P8</f>
        <v>0</v>
      </c>
      <c r="O8" s="272">
        <v>23</v>
      </c>
      <c r="P8" s="273">
        <v>31</v>
      </c>
      <c r="Q8" s="268">
        <v>703</v>
      </c>
      <c r="R8" s="269" t="s">
        <v>199</v>
      </c>
      <c r="S8" s="270">
        <f>IF(ISBLANK(T8),'[1]９月'!S8,'[1]９月'!S8+T8)</f>
        <v>116</v>
      </c>
      <c r="T8" s="271">
        <v>-1</v>
      </c>
      <c r="U8" s="270">
        <f>IF(ISBLANK(V8),'[1]９月'!U8,'[1]９月'!U8+V8)</f>
        <v>269</v>
      </c>
      <c r="V8" s="270">
        <f>W8-'[1]９月'!W8+X8-'[1]９月'!X8</f>
        <v>-3</v>
      </c>
      <c r="W8" s="272">
        <v>125</v>
      </c>
      <c r="X8" s="273">
        <v>144</v>
      </c>
      <c r="Y8" s="434"/>
    </row>
    <row r="9" spans="1:32" ht="12.75" customHeight="1">
      <c r="A9" s="278" t="str">
        <f>COUNTA(I6:I16)&amp;"区"</f>
        <v>9区</v>
      </c>
      <c r="B9" s="269" t="s">
        <v>200</v>
      </c>
      <c r="C9" s="270">
        <f>K5</f>
        <v>976</v>
      </c>
      <c r="D9" s="270">
        <f>L5</f>
        <v>0</v>
      </c>
      <c r="E9" s="270">
        <f>M5</f>
        <v>2484</v>
      </c>
      <c r="F9" s="270">
        <f>N5</f>
        <v>-6</v>
      </c>
      <c r="G9" s="270">
        <f>O5</f>
        <v>1204</v>
      </c>
      <c r="H9" s="279">
        <f>P5</f>
        <v>1280</v>
      </c>
      <c r="I9" s="268">
        <v>204</v>
      </c>
      <c r="J9" s="269" t="s">
        <v>201</v>
      </c>
      <c r="K9" s="270">
        <f>IF(ISBLANK(L9),'[1]９月'!K9,'[1]９月'!K9+L9)</f>
        <v>91</v>
      </c>
      <c r="L9" s="271"/>
      <c r="M9" s="270">
        <f>IF(ISBLANK(N9),'[1]９月'!M9,'[1]９月'!M9+N9)</f>
        <v>214</v>
      </c>
      <c r="N9" s="270">
        <f>O9-'[1]９月'!O9+P9-'[1]９月'!P9</f>
        <v>-1</v>
      </c>
      <c r="O9" s="272">
        <v>101</v>
      </c>
      <c r="P9" s="273">
        <v>113</v>
      </c>
      <c r="Q9" s="268">
        <v>704</v>
      </c>
      <c r="R9" s="269" t="s">
        <v>202</v>
      </c>
      <c r="S9" s="270">
        <f>IF(ISBLANK(T9),'[1]９月'!S9,'[1]９月'!S9+T9)</f>
        <v>40</v>
      </c>
      <c r="T9" s="271"/>
      <c r="U9" s="270">
        <f>IF(ISBLANK(V9),'[1]９月'!U9,'[1]９月'!U9+V9)</f>
        <v>88</v>
      </c>
      <c r="V9" s="270">
        <f>W9-'[1]９月'!W9+X9-'[1]９月'!X9</f>
        <v>-1</v>
      </c>
      <c r="W9" s="272">
        <v>40</v>
      </c>
      <c r="X9" s="273">
        <v>48</v>
      </c>
      <c r="Y9" s="434"/>
    </row>
    <row r="10" spans="1:32" ht="12.75" customHeight="1">
      <c r="A10" s="278" t="str">
        <f>COUNTA(I18:I30)&amp;"区"</f>
        <v>11区</v>
      </c>
      <c r="B10" s="269" t="s">
        <v>203</v>
      </c>
      <c r="C10" s="270">
        <f>K17</f>
        <v>617</v>
      </c>
      <c r="D10" s="270">
        <f>L17</f>
        <v>-1</v>
      </c>
      <c r="E10" s="270">
        <f>M17</f>
        <v>1482</v>
      </c>
      <c r="F10" s="270">
        <f>N17</f>
        <v>-4</v>
      </c>
      <c r="G10" s="270">
        <f>O17</f>
        <v>735</v>
      </c>
      <c r="H10" s="279">
        <f>P17</f>
        <v>747</v>
      </c>
      <c r="I10" s="268">
        <v>205</v>
      </c>
      <c r="J10" s="269" t="s">
        <v>204</v>
      </c>
      <c r="K10" s="270">
        <f>IF(ISBLANK(L10),'[1]９月'!K10,'[1]９月'!K10+L10)</f>
        <v>207</v>
      </c>
      <c r="L10" s="271"/>
      <c r="M10" s="270">
        <f>IF(ISBLANK(N10),'[1]９月'!M10,'[1]９月'!M10+N10)</f>
        <v>493</v>
      </c>
      <c r="N10" s="270">
        <f>O10-'[1]９月'!O10+P10-'[1]９月'!P10</f>
        <v>-5</v>
      </c>
      <c r="O10" s="272">
        <v>238</v>
      </c>
      <c r="P10" s="273">
        <v>255</v>
      </c>
      <c r="Q10" s="268">
        <v>705</v>
      </c>
      <c r="R10" s="269" t="s">
        <v>205</v>
      </c>
      <c r="S10" s="270">
        <f>IF(ISBLANK(T10),'[1]９月'!S10,'[1]９月'!S10+T10)</f>
        <v>52</v>
      </c>
      <c r="T10" s="271"/>
      <c r="U10" s="270">
        <f>IF(ISBLANK(V10),'[1]９月'!U10,'[1]９月'!U10+V10)</f>
        <v>145</v>
      </c>
      <c r="V10" s="270">
        <f>W10-'[1]９月'!W10+X10-'[1]９月'!X10</f>
        <v>-1</v>
      </c>
      <c r="W10" s="272">
        <v>73</v>
      </c>
      <c r="X10" s="273">
        <v>72</v>
      </c>
      <c r="Y10" s="434"/>
    </row>
    <row r="11" spans="1:32" ht="12.75" customHeight="1">
      <c r="A11" s="278" t="str">
        <f>COUNTA(I32:I44)&amp;"区"</f>
        <v>11区</v>
      </c>
      <c r="B11" s="269" t="s">
        <v>206</v>
      </c>
      <c r="C11" s="270">
        <f>K31</f>
        <v>381</v>
      </c>
      <c r="D11" s="270">
        <f>L31</f>
        <v>3</v>
      </c>
      <c r="E11" s="270">
        <f>M31</f>
        <v>991</v>
      </c>
      <c r="F11" s="270">
        <f>N31</f>
        <v>-3</v>
      </c>
      <c r="G11" s="270">
        <f>O31</f>
        <v>509</v>
      </c>
      <c r="H11" s="279">
        <f>P31</f>
        <v>482</v>
      </c>
      <c r="I11" s="268">
        <v>206</v>
      </c>
      <c r="J11" s="269" t="s">
        <v>207</v>
      </c>
      <c r="K11" s="270">
        <v>247</v>
      </c>
      <c r="L11" s="271"/>
      <c r="M11" s="270">
        <f>IF(ISBLANK(N11),'[1]９月'!M11,'[1]９月'!M11+N11)</f>
        <v>635</v>
      </c>
      <c r="N11" s="270">
        <f>O11-'[1]９月'!O11+P11-'[1]９月'!P11</f>
        <v>-2</v>
      </c>
      <c r="O11" s="272">
        <v>310</v>
      </c>
      <c r="P11" s="273">
        <v>325</v>
      </c>
      <c r="Q11" s="268">
        <v>706</v>
      </c>
      <c r="R11" s="269" t="s">
        <v>208</v>
      </c>
      <c r="S11" s="270">
        <v>156</v>
      </c>
      <c r="T11" s="271">
        <v>2</v>
      </c>
      <c r="U11" s="270">
        <f>IF(ISBLANK(V11),'[1]９月'!U11,'[1]９月'!U11+V11)</f>
        <v>378</v>
      </c>
      <c r="V11" s="270">
        <f>W11-'[1]９月'!W11+X11-'[1]９月'!X11</f>
        <v>-1</v>
      </c>
      <c r="W11" s="272">
        <v>178</v>
      </c>
      <c r="X11" s="273">
        <v>200</v>
      </c>
      <c r="Y11" s="434"/>
    </row>
    <row r="12" spans="1:32" ht="12.75" customHeight="1">
      <c r="A12" s="278" t="str">
        <f>COUNTA(I46:I51)&amp;"区"</f>
        <v>4区</v>
      </c>
      <c r="B12" s="269" t="s">
        <v>209</v>
      </c>
      <c r="C12" s="270">
        <f>K45</f>
        <v>29</v>
      </c>
      <c r="D12" s="270">
        <f>L45</f>
        <v>0</v>
      </c>
      <c r="E12" s="270">
        <f>M45</f>
        <v>47</v>
      </c>
      <c r="F12" s="270">
        <f>N45</f>
        <v>0</v>
      </c>
      <c r="G12" s="270">
        <f>O45</f>
        <v>23</v>
      </c>
      <c r="H12" s="279">
        <f>P45</f>
        <v>24</v>
      </c>
      <c r="I12" s="268">
        <v>207</v>
      </c>
      <c r="J12" s="269" t="s">
        <v>210</v>
      </c>
      <c r="K12" s="270">
        <v>71</v>
      </c>
      <c r="L12" s="271"/>
      <c r="M12" s="270">
        <f>IF(ISBLANK(N12),'[1]９月'!M12,'[1]９月'!M12+N12)</f>
        <v>207</v>
      </c>
      <c r="N12" s="270">
        <f>O12-'[1]９月'!O12+P12-'[1]９月'!P12</f>
        <v>-2</v>
      </c>
      <c r="O12" s="272">
        <v>99</v>
      </c>
      <c r="P12" s="273">
        <v>108</v>
      </c>
      <c r="Q12" s="268">
        <v>707</v>
      </c>
      <c r="R12" s="269" t="s">
        <v>211</v>
      </c>
      <c r="S12" s="270">
        <v>163</v>
      </c>
      <c r="T12" s="271">
        <v>-1</v>
      </c>
      <c r="U12" s="270">
        <f>IF(ISBLANK(V12),'[1]９月'!U12,'[1]９月'!U12+V12)</f>
        <v>206</v>
      </c>
      <c r="V12" s="270">
        <f>W12-'[1]９月'!W12+X12-'[1]９月'!X12</f>
        <v>1</v>
      </c>
      <c r="W12" s="272">
        <v>68</v>
      </c>
      <c r="X12" s="273">
        <v>138</v>
      </c>
      <c r="Y12" s="434"/>
    </row>
    <row r="13" spans="1:32" ht="12.75" customHeight="1">
      <c r="A13" s="278" t="str">
        <f>COUNTA(I53:I61)&amp;"区"</f>
        <v>5区</v>
      </c>
      <c r="B13" s="269" t="s">
        <v>212</v>
      </c>
      <c r="C13" s="270">
        <f>K52</f>
        <v>282</v>
      </c>
      <c r="D13" s="270">
        <f>L52</f>
        <v>1</v>
      </c>
      <c r="E13" s="270">
        <f>M52</f>
        <v>717</v>
      </c>
      <c r="F13" s="270">
        <f>N52</f>
        <v>-1</v>
      </c>
      <c r="G13" s="270">
        <f>O52</f>
        <v>354</v>
      </c>
      <c r="H13" s="279">
        <f>P52</f>
        <v>363</v>
      </c>
      <c r="I13" s="268">
        <v>208</v>
      </c>
      <c r="J13" s="269" t="s">
        <v>213</v>
      </c>
      <c r="K13" s="270">
        <v>151</v>
      </c>
      <c r="L13" s="271"/>
      <c r="M13" s="270">
        <f>IF(ISBLANK(N13),'[1]９月'!M13,'[1]９月'!M13+N13)</f>
        <v>369</v>
      </c>
      <c r="N13" s="270">
        <f>O13-'[1]９月'!O13+P13-'[1]９月'!P13</f>
        <v>1</v>
      </c>
      <c r="O13" s="272">
        <v>172</v>
      </c>
      <c r="P13" s="273">
        <v>197</v>
      </c>
      <c r="Q13" s="268">
        <v>708</v>
      </c>
      <c r="R13" s="269" t="s">
        <v>214</v>
      </c>
      <c r="S13" s="270">
        <v>35</v>
      </c>
      <c r="T13" s="271"/>
      <c r="U13" s="270">
        <f>IF(ISBLANK(V13),'[1]９月'!U13,'[1]９月'!U13+V13)</f>
        <v>82</v>
      </c>
      <c r="V13" s="270">
        <f>W13-'[1]９月'!W13+X13-'[1]９月'!X13</f>
        <v>-1</v>
      </c>
      <c r="W13" s="272">
        <v>44</v>
      </c>
      <c r="X13" s="273">
        <v>38</v>
      </c>
      <c r="Y13" s="434"/>
    </row>
    <row r="14" spans="1:32" ht="12.75" customHeight="1">
      <c r="A14" s="278" t="str">
        <f>COUNTA(Q6:Q19)&amp;"区"</f>
        <v>12区</v>
      </c>
      <c r="B14" s="269" t="s">
        <v>215</v>
      </c>
      <c r="C14" s="270">
        <f>S5</f>
        <v>1056</v>
      </c>
      <c r="D14" s="270">
        <f>T5</f>
        <v>-1</v>
      </c>
      <c r="E14" s="270">
        <f>U5</f>
        <v>2470</v>
      </c>
      <c r="F14" s="270">
        <f>V5</f>
        <v>-9</v>
      </c>
      <c r="G14" s="270">
        <f>W5</f>
        <v>1179</v>
      </c>
      <c r="H14" s="279">
        <f>X5</f>
        <v>1291</v>
      </c>
      <c r="I14" s="268">
        <v>209</v>
      </c>
      <c r="J14" s="269" t="s">
        <v>216</v>
      </c>
      <c r="K14" s="270">
        <v>118</v>
      </c>
      <c r="L14" s="271"/>
      <c r="M14" s="270">
        <f>IF(ISBLANK(N14),'[1]９月'!M14,'[1]９月'!M14+N14)</f>
        <v>340</v>
      </c>
      <c r="N14" s="270">
        <f>O14-'[1]９月'!O14+P14-'[1]９月'!P14</f>
        <v>5</v>
      </c>
      <c r="O14" s="272">
        <v>170</v>
      </c>
      <c r="P14" s="273">
        <v>170</v>
      </c>
      <c r="Q14" s="268">
        <v>709</v>
      </c>
      <c r="R14" s="269" t="s">
        <v>217</v>
      </c>
      <c r="S14" s="270">
        <v>81</v>
      </c>
      <c r="T14" s="271">
        <v>-1</v>
      </c>
      <c r="U14" s="270">
        <f>IF(ISBLANK(V14),'[1]９月'!U14,'[1]９月'!U14+V14)</f>
        <v>233</v>
      </c>
      <c r="V14" s="270">
        <f>W14-'[1]９月'!W14+X14-'[1]９月'!X14</f>
        <v>1</v>
      </c>
      <c r="W14" s="272">
        <v>115</v>
      </c>
      <c r="X14" s="273">
        <v>118</v>
      </c>
      <c r="Y14" s="434"/>
    </row>
    <row r="15" spans="1:32" ht="12.75" customHeight="1">
      <c r="A15" s="278" t="str">
        <f>COUNTA(Q21:Q34)&amp;"区"</f>
        <v>12区</v>
      </c>
      <c r="B15" s="269" t="s">
        <v>218</v>
      </c>
      <c r="C15" s="270">
        <f>S20</f>
        <v>668</v>
      </c>
      <c r="D15" s="270">
        <f>T20</f>
        <v>0</v>
      </c>
      <c r="E15" s="270">
        <f>U20</f>
        <v>1595</v>
      </c>
      <c r="F15" s="270">
        <f>V20</f>
        <v>-8</v>
      </c>
      <c r="G15" s="270">
        <f>W20</f>
        <v>812</v>
      </c>
      <c r="H15" s="279">
        <f>X20</f>
        <v>783</v>
      </c>
      <c r="I15" s="280"/>
      <c r="J15" s="281"/>
      <c r="K15" s="271"/>
      <c r="L15" s="271"/>
      <c r="M15" s="271"/>
      <c r="N15" s="271"/>
      <c r="O15" s="271"/>
      <c r="P15" s="282"/>
      <c r="Q15" s="268">
        <v>710</v>
      </c>
      <c r="R15" s="269" t="s">
        <v>219</v>
      </c>
      <c r="S15" s="270">
        <f>IF(ISBLANK(T15),'[1]９月'!S15,'[1]９月'!S15+T15)</f>
        <v>45</v>
      </c>
      <c r="T15" s="271"/>
      <c r="U15" s="270">
        <f>IF(ISBLANK(V15),'[1]９月'!U15,'[1]９月'!U15+V15)</f>
        <v>132</v>
      </c>
      <c r="V15" s="270">
        <f>W15-'[1]９月'!W15+X15-'[1]９月'!X15</f>
        <v>0</v>
      </c>
      <c r="W15" s="272">
        <v>64</v>
      </c>
      <c r="X15" s="273">
        <v>68</v>
      </c>
      <c r="Y15" s="434"/>
    </row>
    <row r="16" spans="1:32" ht="12.75" customHeight="1">
      <c r="A16" s="283" t="str">
        <f>COUNTA(Q36:Q54)&amp;"区"</f>
        <v>8区</v>
      </c>
      <c r="B16" s="284" t="s">
        <v>220</v>
      </c>
      <c r="C16" s="285">
        <f>S35</f>
        <v>350</v>
      </c>
      <c r="D16" s="285">
        <f>T35</f>
        <v>0</v>
      </c>
      <c r="E16" s="285">
        <f>U35</f>
        <v>707</v>
      </c>
      <c r="F16" s="285">
        <f>V35</f>
        <v>2</v>
      </c>
      <c r="G16" s="285">
        <f>W35</f>
        <v>349</v>
      </c>
      <c r="H16" s="286">
        <f>X35</f>
        <v>358</v>
      </c>
      <c r="I16" s="287"/>
      <c r="J16" s="288"/>
      <c r="K16" s="289"/>
      <c r="L16" s="289"/>
      <c r="M16" s="289"/>
      <c r="N16" s="289"/>
      <c r="O16" s="289"/>
      <c r="P16" s="290"/>
      <c r="Q16" s="268">
        <v>711</v>
      </c>
      <c r="R16" s="269" t="s">
        <v>221</v>
      </c>
      <c r="S16" s="270">
        <f>IF(ISBLANK(T16),'[1]９月'!S16,'[1]９月'!S16+T16)</f>
        <v>121</v>
      </c>
      <c r="T16" s="271"/>
      <c r="U16" s="270">
        <f>IF(ISBLANK(V16),'[1]９月'!U16,'[1]９月'!U16+V16)</f>
        <v>282</v>
      </c>
      <c r="V16" s="270">
        <f>W16-'[1]９月'!W16+X16-'[1]９月'!X16</f>
        <v>-1</v>
      </c>
      <c r="W16" s="272">
        <v>145</v>
      </c>
      <c r="X16" s="273">
        <v>137</v>
      </c>
      <c r="Y16" s="434"/>
    </row>
    <row r="17" spans="1:25" ht="12.75" customHeight="1">
      <c r="A17" s="291"/>
      <c r="B17" s="292"/>
      <c r="C17" s="276"/>
      <c r="D17" s="276"/>
      <c r="E17" s="276"/>
      <c r="F17" s="276"/>
      <c r="G17" s="276"/>
      <c r="H17" s="293"/>
      <c r="I17" s="266"/>
      <c r="J17" s="263" t="s">
        <v>222</v>
      </c>
      <c r="K17" s="264">
        <f>SUM(K18:K30)</f>
        <v>617</v>
      </c>
      <c r="L17" s="264">
        <f>SUM(L18:L30)</f>
        <v>-1</v>
      </c>
      <c r="M17" s="264">
        <f>SUM(M18:M30)</f>
        <v>1482</v>
      </c>
      <c r="N17" s="264">
        <f>SUM(N18:N30)</f>
        <v>-4</v>
      </c>
      <c r="O17" s="264">
        <f>SUM(O18:O30)</f>
        <v>735</v>
      </c>
      <c r="P17" s="265">
        <f>SUM(P18:P30)</f>
        <v>747</v>
      </c>
      <c r="Q17" s="268">
        <v>712</v>
      </c>
      <c r="R17" s="269" t="s">
        <v>223</v>
      </c>
      <c r="S17" s="270">
        <f>IF(ISBLANK(T17),'[1]９月'!S17,'[1]９月'!S17+T17)</f>
        <v>170</v>
      </c>
      <c r="T17" s="271"/>
      <c r="U17" s="270">
        <f>IF(ISBLANK(V17),'[1]９月'!U17,'[1]９月'!U17+V17)</f>
        <v>466</v>
      </c>
      <c r="V17" s="270">
        <f>W17-'[1]９月'!W17+X17-'[1]９月'!X17</f>
        <v>0</v>
      </c>
      <c r="W17" s="272">
        <v>223</v>
      </c>
      <c r="X17" s="273">
        <v>243</v>
      </c>
      <c r="Y17" s="434"/>
    </row>
    <row r="18" spans="1:25" ht="12.75" customHeight="1">
      <c r="A18" s="294"/>
      <c r="B18" s="295"/>
      <c r="C18" s="296"/>
      <c r="D18" s="296"/>
      <c r="E18" s="296"/>
      <c r="F18" s="296"/>
      <c r="G18" s="296"/>
      <c r="H18" s="297"/>
      <c r="I18" s="298">
        <v>301</v>
      </c>
      <c r="J18" s="269" t="s">
        <v>224</v>
      </c>
      <c r="K18" s="270">
        <v>42</v>
      </c>
      <c r="L18" s="271"/>
      <c r="M18" s="270">
        <f>IF(ISBLANK(N18),'[1]９月'!M18,'[1]９月'!M18+N18)</f>
        <v>91</v>
      </c>
      <c r="N18" s="270">
        <f>O18-'[1]９月'!O18+P18-'[1]９月'!P18</f>
        <v>-1</v>
      </c>
      <c r="O18" s="272">
        <v>49</v>
      </c>
      <c r="P18" s="273">
        <v>42</v>
      </c>
      <c r="Q18" s="299"/>
      <c r="R18" s="281"/>
      <c r="S18" s="271"/>
      <c r="T18" s="271"/>
      <c r="U18" s="271"/>
      <c r="V18" s="271"/>
      <c r="W18" s="271"/>
      <c r="X18" s="282"/>
      <c r="Y18" s="434"/>
    </row>
    <row r="19" spans="1:25" ht="12.75" customHeight="1">
      <c r="A19" s="300"/>
      <c r="B19" s="263" t="s">
        <v>225</v>
      </c>
      <c r="C19" s="264">
        <f>SUM(C20:C43)</f>
        <v>2669</v>
      </c>
      <c r="D19" s="264">
        <f>SUM(D20:D43)</f>
        <v>0</v>
      </c>
      <c r="E19" s="264">
        <f>SUM(E20:E43)</f>
        <v>5843</v>
      </c>
      <c r="F19" s="264">
        <f>SUM(F20:F43)</f>
        <v>-4</v>
      </c>
      <c r="G19" s="264">
        <f>SUM(G20:G43)</f>
        <v>2822</v>
      </c>
      <c r="H19" s="265">
        <f>SUM(H20:H43)</f>
        <v>3021</v>
      </c>
      <c r="I19" s="298">
        <v>302</v>
      </c>
      <c r="J19" s="269" t="s">
        <v>226</v>
      </c>
      <c r="K19" s="270">
        <v>72</v>
      </c>
      <c r="L19" s="271"/>
      <c r="M19" s="270">
        <f>IF(ISBLANK(N19),'[1]９月'!M19,'[1]９月'!M19+N19)</f>
        <v>188</v>
      </c>
      <c r="N19" s="270">
        <f>O19-'[1]９月'!O19+P19-'[1]９月'!P19</f>
        <v>0</v>
      </c>
      <c r="O19" s="272">
        <v>94</v>
      </c>
      <c r="P19" s="273">
        <v>94</v>
      </c>
      <c r="Q19" s="301"/>
      <c r="R19" s="288"/>
      <c r="S19" s="289"/>
      <c r="T19" s="289"/>
      <c r="U19" s="289"/>
      <c r="V19" s="289"/>
      <c r="W19" s="289"/>
      <c r="X19" s="290"/>
      <c r="Y19" s="434"/>
    </row>
    <row r="20" spans="1:25" ht="12.75" customHeight="1">
      <c r="A20" s="268" t="s">
        <v>227</v>
      </c>
      <c r="B20" s="269" t="s">
        <v>228</v>
      </c>
      <c r="C20" s="270">
        <v>86</v>
      </c>
      <c r="D20" s="271">
        <v>2</v>
      </c>
      <c r="E20" s="270">
        <f>IF(ISBLANK(F20),'[1]９月'!E20,'[1]９月'!E20+F20)</f>
        <v>151</v>
      </c>
      <c r="F20" s="270">
        <f>G20-'[1]９月'!G20+H20-'[1]９月'!H20</f>
        <v>0</v>
      </c>
      <c r="G20" s="271">
        <v>58</v>
      </c>
      <c r="H20" s="282">
        <v>93</v>
      </c>
      <c r="I20" s="298">
        <v>303</v>
      </c>
      <c r="J20" s="269" t="s">
        <v>229</v>
      </c>
      <c r="K20" s="270">
        <f>IF(ISBLANK(L20),'[1]９月'!K20,'[1]９月'!K20+L20)</f>
        <v>55</v>
      </c>
      <c r="L20" s="271"/>
      <c r="M20" s="270">
        <f>IF(ISBLANK(N20),'[1]９月'!M20,'[1]９月'!M20+N20)</f>
        <v>131</v>
      </c>
      <c r="N20" s="270">
        <f>O20-'[1]９月'!O20+P20-'[1]９月'!P20</f>
        <v>0</v>
      </c>
      <c r="O20" s="272">
        <v>64</v>
      </c>
      <c r="P20" s="273">
        <v>67</v>
      </c>
      <c r="Q20" s="266"/>
      <c r="R20" s="263" t="s">
        <v>230</v>
      </c>
      <c r="S20" s="264">
        <f>SUM(S21:S34)</f>
        <v>668</v>
      </c>
      <c r="T20" s="264">
        <f>SUM(T21:T34)</f>
        <v>0</v>
      </c>
      <c r="U20" s="264">
        <f>SUM(U21:U34)</f>
        <v>1595</v>
      </c>
      <c r="V20" s="264">
        <f>SUM(V21:V34)</f>
        <v>-8</v>
      </c>
      <c r="W20" s="264">
        <f>SUM(W21:W34)</f>
        <v>812</v>
      </c>
      <c r="X20" s="265">
        <f>SUM(X21:X34)</f>
        <v>783</v>
      </c>
      <c r="Y20" s="434"/>
    </row>
    <row r="21" spans="1:25" ht="12.75" customHeight="1">
      <c r="A21" s="268" t="s">
        <v>231</v>
      </c>
      <c r="B21" s="269" t="s">
        <v>232</v>
      </c>
      <c r="C21" s="270">
        <v>371</v>
      </c>
      <c r="D21" s="271"/>
      <c r="E21" s="270">
        <f>IF(ISBLANK(F21),'[1]９月'!E21,'[1]９月'!E21+F21)</f>
        <v>855</v>
      </c>
      <c r="F21" s="270">
        <f>G21-'[1]９月'!G21+H21-'[1]９月'!H21</f>
        <v>2</v>
      </c>
      <c r="G21" s="271">
        <v>410</v>
      </c>
      <c r="H21" s="282">
        <v>445</v>
      </c>
      <c r="I21" s="298">
        <v>304</v>
      </c>
      <c r="J21" s="269" t="s">
        <v>233</v>
      </c>
      <c r="K21" s="270">
        <f>IF(ISBLANK(L21),'[1]９月'!K21,'[1]９月'!K21+L21)</f>
        <v>49</v>
      </c>
      <c r="L21" s="271"/>
      <c r="M21" s="270">
        <f>IF(ISBLANK(N21),'[1]９月'!M21,'[1]９月'!M21+N21)</f>
        <v>110</v>
      </c>
      <c r="N21" s="270">
        <f>O21-'[1]９月'!O21+P21-'[1]９月'!P21</f>
        <v>0</v>
      </c>
      <c r="O21" s="272">
        <v>57</v>
      </c>
      <c r="P21" s="273">
        <v>53</v>
      </c>
      <c r="Q21" s="268">
        <v>801</v>
      </c>
      <c r="R21" s="269" t="s">
        <v>234</v>
      </c>
      <c r="S21" s="270">
        <v>83</v>
      </c>
      <c r="T21" s="271"/>
      <c r="U21" s="270">
        <f>IF(ISBLANK(V21),'[1]９月'!U21,'[1]９月'!U21+V21)</f>
        <v>202</v>
      </c>
      <c r="V21" s="270">
        <f>W21-'[1]９月'!W21+X21-'[1]９月'!X21</f>
        <v>-1</v>
      </c>
      <c r="W21" s="272">
        <v>105</v>
      </c>
      <c r="X21" s="273">
        <v>97</v>
      </c>
      <c r="Y21" s="434"/>
    </row>
    <row r="22" spans="1:25" ht="12.75" customHeight="1">
      <c r="A22" s="268" t="s">
        <v>235</v>
      </c>
      <c r="B22" s="269" t="s">
        <v>236</v>
      </c>
      <c r="C22" s="270">
        <v>242</v>
      </c>
      <c r="D22" s="271"/>
      <c r="E22" s="270">
        <f>IF(ISBLANK(F22),'[1]９月'!E22,'[1]９月'!E22+F22)</f>
        <v>499</v>
      </c>
      <c r="F22" s="270">
        <f>G22-'[1]９月'!G22+H22-'[1]９月'!H22</f>
        <v>-3</v>
      </c>
      <c r="G22" s="271">
        <v>249</v>
      </c>
      <c r="H22" s="282">
        <v>250</v>
      </c>
      <c r="I22" s="298">
        <v>305</v>
      </c>
      <c r="J22" s="269" t="s">
        <v>237</v>
      </c>
      <c r="K22" s="270">
        <v>49</v>
      </c>
      <c r="L22" s="271"/>
      <c r="M22" s="270">
        <f>IF(ISBLANK(N22),'[1]９月'!M22,'[1]９月'!M22+N22)</f>
        <v>112</v>
      </c>
      <c r="N22" s="270">
        <f>O22-'[1]９月'!O22+P22-'[1]９月'!P22</f>
        <v>-1</v>
      </c>
      <c r="O22" s="272">
        <v>60</v>
      </c>
      <c r="P22" s="273">
        <v>52</v>
      </c>
      <c r="Q22" s="268">
        <v>802</v>
      </c>
      <c r="R22" s="269" t="s">
        <v>238</v>
      </c>
      <c r="S22" s="270">
        <f>IF(ISBLANK(T22),'[1]９月'!S22,'[1]９月'!S22+T22)</f>
        <v>25</v>
      </c>
      <c r="T22" s="271"/>
      <c r="U22" s="270">
        <f>IF(ISBLANK(V22),'[1]９月'!U22,'[1]９月'!U22+V22)</f>
        <v>59</v>
      </c>
      <c r="V22" s="270">
        <f>W22-'[1]９月'!W22+X22-'[1]９月'!X22</f>
        <v>-1</v>
      </c>
      <c r="W22" s="272">
        <v>33</v>
      </c>
      <c r="X22" s="273">
        <v>26</v>
      </c>
      <c r="Y22" s="434"/>
    </row>
    <row r="23" spans="1:25" ht="12.75" customHeight="1">
      <c r="A23" s="268" t="s">
        <v>239</v>
      </c>
      <c r="B23" s="269" t="s">
        <v>240</v>
      </c>
      <c r="C23" s="270">
        <f>IF(ISBLANK(D23),'[1]９月'!C23,'[1]９月'!C23+D23)</f>
        <v>50</v>
      </c>
      <c r="D23" s="271"/>
      <c r="E23" s="270">
        <f>IF(ISBLANK(F23),'[1]９月'!E23,'[1]９月'!E23+F23)</f>
        <v>120</v>
      </c>
      <c r="F23" s="270">
        <f>G23-'[1]９月'!G23+H23-'[1]９月'!H23</f>
        <v>0</v>
      </c>
      <c r="G23" s="271">
        <v>56</v>
      </c>
      <c r="H23" s="282">
        <v>64</v>
      </c>
      <c r="I23" s="298">
        <v>306</v>
      </c>
      <c r="J23" s="269" t="s">
        <v>241</v>
      </c>
      <c r="K23" s="270">
        <f>IF(ISBLANK(L23),'[1]９月'!K23,'[1]９月'!K23+L23)</f>
        <v>105</v>
      </c>
      <c r="L23" s="271"/>
      <c r="M23" s="270">
        <f>IF(ISBLANK(N23),'[1]９月'!M23,'[1]９月'!M23+N23)</f>
        <v>279</v>
      </c>
      <c r="N23" s="270">
        <f>O23-'[1]９月'!O23+P23-'[1]９月'!P23</f>
        <v>-1</v>
      </c>
      <c r="O23" s="272">
        <v>136</v>
      </c>
      <c r="P23" s="273">
        <v>143</v>
      </c>
      <c r="Q23" s="268">
        <v>803</v>
      </c>
      <c r="R23" s="269" t="s">
        <v>242</v>
      </c>
      <c r="S23" s="270">
        <f>IF(ISBLANK(T23),'[1]９月'!S23,'[1]９月'!S23+T23)</f>
        <v>34</v>
      </c>
      <c r="T23" s="271"/>
      <c r="U23" s="270">
        <f>IF(ISBLANK(V23),'[1]９月'!U23,'[1]９月'!U23+V23)</f>
        <v>88</v>
      </c>
      <c r="V23" s="270">
        <f>W23-'[1]９月'!W23+X23-'[1]９月'!X23</f>
        <v>-1</v>
      </c>
      <c r="W23" s="272">
        <v>46</v>
      </c>
      <c r="X23" s="273">
        <v>42</v>
      </c>
      <c r="Y23" s="434"/>
    </row>
    <row r="24" spans="1:25" ht="12.75" customHeight="1">
      <c r="A24" s="268" t="s">
        <v>243</v>
      </c>
      <c r="B24" s="269" t="s">
        <v>244</v>
      </c>
      <c r="C24" s="270">
        <f>IF(ISBLANK(D24),'[1]９月'!C24,'[1]９月'!C24+D24)</f>
        <v>85</v>
      </c>
      <c r="D24" s="271"/>
      <c r="E24" s="270">
        <f>IF(ISBLANK(F24),'[1]９月'!E24,'[1]９月'!E24+F24)</f>
        <v>162</v>
      </c>
      <c r="F24" s="270">
        <f>G24-'[1]９月'!G24+H24-'[1]９月'!H24</f>
        <v>-2</v>
      </c>
      <c r="G24" s="271">
        <v>67</v>
      </c>
      <c r="H24" s="282">
        <v>95</v>
      </c>
      <c r="I24" s="298">
        <v>307</v>
      </c>
      <c r="J24" s="269" t="s">
        <v>245</v>
      </c>
      <c r="K24" s="270">
        <v>58</v>
      </c>
      <c r="L24" s="271"/>
      <c r="M24" s="270">
        <f>IF(ISBLANK(N24),'[1]９月'!M24,'[1]９月'!M24+N24)</f>
        <v>118</v>
      </c>
      <c r="N24" s="270">
        <f>O24-'[1]９月'!O24+P24-'[1]９月'!P24</f>
        <v>-1</v>
      </c>
      <c r="O24" s="272">
        <v>57</v>
      </c>
      <c r="P24" s="273">
        <v>61</v>
      </c>
      <c r="Q24" s="268">
        <v>804</v>
      </c>
      <c r="R24" s="269" t="s">
        <v>70</v>
      </c>
      <c r="S24" s="270">
        <f>IF(ISBLANK(T24),'[1]９月'!S24,'[1]９月'!S24+T24)</f>
        <v>17</v>
      </c>
      <c r="T24" s="271"/>
      <c r="U24" s="270">
        <f>IF(ISBLANK(V24),'[1]９月'!U24,'[1]９月'!U24+V24)</f>
        <v>40</v>
      </c>
      <c r="V24" s="270">
        <f>W24-'[1]９月'!W24+X24-'[1]９月'!X24</f>
        <v>0</v>
      </c>
      <c r="W24" s="272">
        <v>19</v>
      </c>
      <c r="X24" s="273">
        <v>21</v>
      </c>
      <c r="Y24" s="434"/>
    </row>
    <row r="25" spans="1:25" ht="12.75" customHeight="1">
      <c r="A25" s="268" t="s">
        <v>246</v>
      </c>
      <c r="B25" s="269" t="s">
        <v>247</v>
      </c>
      <c r="C25" s="270">
        <v>106</v>
      </c>
      <c r="D25" s="271"/>
      <c r="E25" s="270">
        <f>IF(ISBLANK(F25),'[1]９月'!E25,'[1]９月'!E25+F25)</f>
        <v>199</v>
      </c>
      <c r="F25" s="270">
        <f>G25-'[1]９月'!G25+H25-'[1]９月'!H25</f>
        <v>1</v>
      </c>
      <c r="G25" s="271">
        <v>101</v>
      </c>
      <c r="H25" s="282">
        <v>98</v>
      </c>
      <c r="I25" s="298">
        <v>308</v>
      </c>
      <c r="J25" s="269" t="s">
        <v>248</v>
      </c>
      <c r="K25" s="270">
        <f>IF(ISBLANK(L25),'[1]９月'!K25,'[1]９月'!K25+L25)</f>
        <v>29</v>
      </c>
      <c r="L25" s="271"/>
      <c r="M25" s="270">
        <f>IF(ISBLANK(N25),'[1]９月'!M25,'[1]９月'!M25+N25)</f>
        <v>70</v>
      </c>
      <c r="N25" s="270">
        <f>O25-'[1]９月'!O25+P25-'[1]９月'!P25</f>
        <v>0</v>
      </c>
      <c r="O25" s="272">
        <v>33</v>
      </c>
      <c r="P25" s="273">
        <v>37</v>
      </c>
      <c r="Q25" s="268">
        <v>805</v>
      </c>
      <c r="R25" s="269" t="s">
        <v>249</v>
      </c>
      <c r="S25" s="270">
        <v>49</v>
      </c>
      <c r="T25" s="271">
        <v>1</v>
      </c>
      <c r="U25" s="270">
        <f>IF(ISBLANK(V25),'[1]９月'!U25,'[1]９月'!U25+V25)</f>
        <v>105</v>
      </c>
      <c r="V25" s="270">
        <f>W25-'[1]９月'!W25+X25-'[1]９月'!X25</f>
        <v>0</v>
      </c>
      <c r="W25" s="272">
        <v>57</v>
      </c>
      <c r="X25" s="273">
        <v>48</v>
      </c>
      <c r="Y25" s="434"/>
    </row>
    <row r="26" spans="1:25" ht="12.75" customHeight="1">
      <c r="A26" s="268" t="s">
        <v>75</v>
      </c>
      <c r="B26" s="269" t="s">
        <v>250</v>
      </c>
      <c r="C26" s="270">
        <v>218</v>
      </c>
      <c r="D26" s="271">
        <v>-1</v>
      </c>
      <c r="E26" s="270">
        <f>IF(ISBLANK(F26),'[1]９月'!E26,'[1]９月'!E26+F26)</f>
        <v>494</v>
      </c>
      <c r="F26" s="270">
        <f>G26-'[1]９月'!G26+H26-'[1]９月'!H26</f>
        <v>3</v>
      </c>
      <c r="G26" s="271">
        <v>251</v>
      </c>
      <c r="H26" s="282">
        <v>243</v>
      </c>
      <c r="I26" s="298">
        <v>309</v>
      </c>
      <c r="J26" s="269" t="s">
        <v>251</v>
      </c>
      <c r="K26" s="270">
        <f>IF(ISBLANK(L26),'[1]９月'!K26,'[1]９月'!K26+L26)</f>
        <v>13</v>
      </c>
      <c r="L26" s="271"/>
      <c r="M26" s="270">
        <f>IF(ISBLANK(N26),'[1]９月'!M26,'[1]９月'!M26+N26)</f>
        <v>30</v>
      </c>
      <c r="N26" s="270">
        <f>O26-'[1]９月'!O26+P26-'[1]９月'!P26</f>
        <v>0</v>
      </c>
      <c r="O26" s="272">
        <v>12</v>
      </c>
      <c r="P26" s="273">
        <v>18</v>
      </c>
      <c r="Q26" s="268">
        <v>806</v>
      </c>
      <c r="R26" s="269" t="s">
        <v>252</v>
      </c>
      <c r="S26" s="270">
        <f>IF(ISBLANK(T26),'[1]９月'!S26,'[1]９月'!S26+T26)</f>
        <v>30</v>
      </c>
      <c r="T26" s="271"/>
      <c r="U26" s="270">
        <f>IF(ISBLANK(V26),'[1]９月'!U26,'[1]９月'!U26+V26)</f>
        <v>70</v>
      </c>
      <c r="V26" s="270">
        <f>W26-'[1]９月'!W26+X26-'[1]９月'!X26</f>
        <v>-1</v>
      </c>
      <c r="W26" s="272">
        <v>40</v>
      </c>
      <c r="X26" s="273">
        <v>30</v>
      </c>
      <c r="Y26" s="434"/>
    </row>
    <row r="27" spans="1:25" ht="12.75" customHeight="1">
      <c r="A27" s="268" t="s">
        <v>79</v>
      </c>
      <c r="B27" s="269" t="s">
        <v>253</v>
      </c>
      <c r="C27" s="270">
        <v>407</v>
      </c>
      <c r="D27" s="271">
        <v>-4</v>
      </c>
      <c r="E27" s="270">
        <f>IF(ISBLANK(F27),'[1]９月'!E27,'[1]９月'!E27+F27)</f>
        <v>1009</v>
      </c>
      <c r="F27" s="270">
        <f>G27-'[1]９月'!G27+H27-'[1]９月'!H27</f>
        <v>-3</v>
      </c>
      <c r="G27" s="271">
        <v>509</v>
      </c>
      <c r="H27" s="282">
        <v>500</v>
      </c>
      <c r="I27" s="298">
        <v>310</v>
      </c>
      <c r="J27" s="269" t="s">
        <v>254</v>
      </c>
      <c r="K27" s="270">
        <v>120</v>
      </c>
      <c r="L27" s="271">
        <v>-1</v>
      </c>
      <c r="M27" s="270">
        <f>IF(ISBLANK(N27),'[1]９月'!M27,'[1]９月'!M27+N27)</f>
        <v>299</v>
      </c>
      <c r="N27" s="270">
        <f>O27-'[1]９月'!O27+P27-'[1]９月'!P27</f>
        <v>0</v>
      </c>
      <c r="O27" s="272">
        <v>147</v>
      </c>
      <c r="P27" s="273">
        <v>152</v>
      </c>
      <c r="Q27" s="268">
        <v>807</v>
      </c>
      <c r="R27" s="269" t="s">
        <v>255</v>
      </c>
      <c r="S27" s="270">
        <v>31</v>
      </c>
      <c r="T27" s="271">
        <v>1</v>
      </c>
      <c r="U27" s="270">
        <f>IF(ISBLANK(V27),'[1]９月'!U27,'[1]９月'!U27+V27)</f>
        <v>87</v>
      </c>
      <c r="V27" s="270">
        <f>W27-'[1]９月'!W27+X27-'[1]９月'!X27</f>
        <v>-1</v>
      </c>
      <c r="W27" s="272">
        <v>37</v>
      </c>
      <c r="X27" s="273">
        <v>50</v>
      </c>
      <c r="Y27" s="434"/>
    </row>
    <row r="28" spans="1:25" ht="12.75" customHeight="1">
      <c r="A28" s="268" t="s">
        <v>83</v>
      </c>
      <c r="B28" s="269" t="s">
        <v>256</v>
      </c>
      <c r="C28" s="270">
        <f>IF(ISBLANK(D28),'[1]９月'!C28,'[1]９月'!C28+D28)</f>
        <v>34</v>
      </c>
      <c r="D28" s="271"/>
      <c r="E28" s="270">
        <f>IF(ISBLANK(F28),'[1]９月'!E28,'[1]９月'!E28+F28)</f>
        <v>66</v>
      </c>
      <c r="F28" s="270">
        <f>G28-'[1]９月'!G28+H28-'[1]９月'!H28</f>
        <v>0</v>
      </c>
      <c r="G28" s="271">
        <v>30</v>
      </c>
      <c r="H28" s="282">
        <v>36</v>
      </c>
      <c r="I28" s="298">
        <v>311</v>
      </c>
      <c r="J28" s="269" t="s">
        <v>257</v>
      </c>
      <c r="K28" s="270">
        <f>IF(ISBLANK(L28),'[1]９月'!K28,'[1]９月'!K28+L28)</f>
        <v>25</v>
      </c>
      <c r="L28" s="271"/>
      <c r="M28" s="270">
        <f>IF(ISBLANK(N28),'[1]９月'!M28,'[1]９月'!M28+N28)</f>
        <v>54</v>
      </c>
      <c r="N28" s="270">
        <f>O28-'[1]９月'!O28+P28-'[1]９月'!P28</f>
        <v>0</v>
      </c>
      <c r="O28" s="272">
        <v>26</v>
      </c>
      <c r="P28" s="273">
        <v>28</v>
      </c>
      <c r="Q28" s="268">
        <v>808</v>
      </c>
      <c r="R28" s="269" t="s">
        <v>258</v>
      </c>
      <c r="S28" s="270">
        <v>58</v>
      </c>
      <c r="T28" s="271">
        <v>-1</v>
      </c>
      <c r="U28" s="270">
        <f>IF(ISBLANK(V28),'[1]９月'!U28,'[1]９月'!U28+V28)</f>
        <v>134</v>
      </c>
      <c r="V28" s="270">
        <f>W28-'[1]９月'!W28+X28-'[1]９月'!X28</f>
        <v>0</v>
      </c>
      <c r="W28" s="272">
        <v>70</v>
      </c>
      <c r="X28" s="273">
        <v>64</v>
      </c>
      <c r="Y28" s="434"/>
    </row>
    <row r="29" spans="1:25" ht="12.75" customHeight="1">
      <c r="A29" s="268" t="s">
        <v>87</v>
      </c>
      <c r="B29" s="269" t="s">
        <v>259</v>
      </c>
      <c r="C29" s="270">
        <v>137</v>
      </c>
      <c r="D29" s="271"/>
      <c r="E29" s="270">
        <f>IF(ISBLANK(F29),'[1]９月'!E29,'[1]９月'!E29+F29)</f>
        <v>272</v>
      </c>
      <c r="F29" s="270">
        <f>G29-'[1]９月'!G29+H29-'[1]９月'!H29</f>
        <v>-1</v>
      </c>
      <c r="G29" s="271">
        <v>125</v>
      </c>
      <c r="H29" s="282">
        <v>147</v>
      </c>
      <c r="I29" s="302"/>
      <c r="J29" s="281"/>
      <c r="K29" s="271"/>
      <c r="L29" s="271"/>
      <c r="M29" s="271"/>
      <c r="N29" s="271"/>
      <c r="O29" s="271"/>
      <c r="P29" s="282"/>
      <c r="Q29" s="268">
        <v>809</v>
      </c>
      <c r="R29" s="269" t="s">
        <v>260</v>
      </c>
      <c r="S29" s="270">
        <f>IF(ISBLANK(T29),'[1]９月'!S29,'[1]９月'!S29+T29)</f>
        <v>60</v>
      </c>
      <c r="T29" s="271"/>
      <c r="U29" s="270">
        <f>IF(ISBLANK(V29),'[1]９月'!U29,'[1]９月'!U29+V29)</f>
        <v>153</v>
      </c>
      <c r="V29" s="270">
        <f>W29-'[1]９月'!W29+X29-'[1]９月'!X29</f>
        <v>0</v>
      </c>
      <c r="W29" s="272">
        <v>80</v>
      </c>
      <c r="X29" s="273">
        <v>73</v>
      </c>
      <c r="Y29" s="434"/>
    </row>
    <row r="30" spans="1:25" ht="12.75" customHeight="1">
      <c r="A30" s="268" t="s">
        <v>90</v>
      </c>
      <c r="B30" s="269" t="s">
        <v>261</v>
      </c>
      <c r="C30" s="270">
        <v>61</v>
      </c>
      <c r="D30" s="271">
        <v>-2</v>
      </c>
      <c r="E30" s="270">
        <f>IF(ISBLANK(F30),'[1]９月'!E30,'[1]９月'!E30+F30)</f>
        <v>139</v>
      </c>
      <c r="F30" s="270">
        <f>G30-'[1]９月'!G30+H30-'[1]９月'!H30</f>
        <v>0</v>
      </c>
      <c r="G30" s="271">
        <v>69</v>
      </c>
      <c r="H30" s="282">
        <v>70</v>
      </c>
      <c r="I30" s="303"/>
      <c r="J30" s="288"/>
      <c r="K30" s="289"/>
      <c r="L30" s="289"/>
      <c r="M30" s="289"/>
      <c r="N30" s="289"/>
      <c r="O30" s="289"/>
      <c r="P30" s="290"/>
      <c r="Q30" s="268">
        <v>810</v>
      </c>
      <c r="R30" s="269" t="s">
        <v>262</v>
      </c>
      <c r="S30" s="270">
        <v>32</v>
      </c>
      <c r="T30" s="271"/>
      <c r="U30" s="270">
        <f>IF(ISBLANK(V30),'[1]９月'!U30,'[1]９月'!U30+V30)</f>
        <v>76</v>
      </c>
      <c r="V30" s="270">
        <f>W30-'[1]９月'!W30+X30-'[1]９月'!X30</f>
        <v>0</v>
      </c>
      <c r="W30" s="272">
        <v>38</v>
      </c>
      <c r="X30" s="273">
        <v>38</v>
      </c>
      <c r="Y30" s="434"/>
    </row>
    <row r="31" spans="1:25" ht="12.75" customHeight="1">
      <c r="A31" s="268" t="s">
        <v>93</v>
      </c>
      <c r="B31" s="269" t="s">
        <v>263</v>
      </c>
      <c r="C31" s="270">
        <v>182</v>
      </c>
      <c r="D31" s="271"/>
      <c r="E31" s="270">
        <f>IF(ISBLANK(F31),'[1]９月'!E31,'[1]９月'!E31+F31)</f>
        <v>385</v>
      </c>
      <c r="F31" s="270">
        <f>G31-'[1]９月'!G31+H31-'[1]９月'!H31</f>
        <v>0</v>
      </c>
      <c r="G31" s="271">
        <v>180</v>
      </c>
      <c r="H31" s="282">
        <v>205</v>
      </c>
      <c r="I31" s="266"/>
      <c r="J31" s="263" t="s">
        <v>264</v>
      </c>
      <c r="K31" s="264">
        <f>SUM(K32:K44)</f>
        <v>381</v>
      </c>
      <c r="L31" s="264">
        <f>SUM(L32:L44)</f>
        <v>3</v>
      </c>
      <c r="M31" s="264">
        <f>SUM(M32:M44)</f>
        <v>991</v>
      </c>
      <c r="N31" s="264">
        <f>SUM(N32:N44)</f>
        <v>-3</v>
      </c>
      <c r="O31" s="264">
        <f>SUM(O32:O44)</f>
        <v>509</v>
      </c>
      <c r="P31" s="265">
        <f>SUM(P32:P44)</f>
        <v>482</v>
      </c>
      <c r="Q31" s="268">
        <v>811</v>
      </c>
      <c r="R31" s="269" t="s">
        <v>265</v>
      </c>
      <c r="S31" s="270">
        <v>101</v>
      </c>
      <c r="T31" s="271">
        <v>-2</v>
      </c>
      <c r="U31" s="270">
        <f>IF(ISBLANK(V31),'[1]９月'!U31,'[1]９月'!U31+V31)</f>
        <v>219</v>
      </c>
      <c r="V31" s="270">
        <f>W31-'[1]９月'!W31+X31-'[1]９月'!X31</f>
        <v>0</v>
      </c>
      <c r="W31" s="272">
        <v>103</v>
      </c>
      <c r="X31" s="273">
        <v>116</v>
      </c>
      <c r="Y31" s="434"/>
    </row>
    <row r="32" spans="1:25" ht="12.75" customHeight="1">
      <c r="A32" s="268" t="s">
        <v>97</v>
      </c>
      <c r="B32" s="269" t="s">
        <v>266</v>
      </c>
      <c r="C32" s="270">
        <f>IF(ISBLANK(D32),'[1]９月'!C32,'[1]９月'!C32+D32)</f>
        <v>68</v>
      </c>
      <c r="D32" s="271"/>
      <c r="E32" s="270">
        <f>IF(ISBLANK(F32),'[1]９月'!E32,'[1]９月'!E32+F32)</f>
        <v>155</v>
      </c>
      <c r="F32" s="270">
        <f>G32-'[1]９月'!G32+H32-'[1]９月'!H32</f>
        <v>0</v>
      </c>
      <c r="G32" s="271">
        <v>68</v>
      </c>
      <c r="H32" s="282">
        <v>87</v>
      </c>
      <c r="I32" s="298">
        <v>401</v>
      </c>
      <c r="J32" s="269" t="s">
        <v>267</v>
      </c>
      <c r="K32" s="270">
        <f>IF(ISBLANK(L32),'[1]９月'!K32,'[1]９月'!K32+L32)</f>
        <v>71</v>
      </c>
      <c r="L32" s="271"/>
      <c r="M32" s="270">
        <f>IF(ISBLANK(N32),'[1]９月'!M32,'[1]９月'!M32+N32)</f>
        <v>182</v>
      </c>
      <c r="N32" s="270">
        <f>O32-'[1]９月'!O32+P32-'[1]９月'!P32</f>
        <v>-1</v>
      </c>
      <c r="O32" s="272">
        <v>94</v>
      </c>
      <c r="P32" s="273">
        <v>88</v>
      </c>
      <c r="Q32" s="268">
        <v>812</v>
      </c>
      <c r="R32" s="269" t="s">
        <v>268</v>
      </c>
      <c r="S32" s="270">
        <v>148</v>
      </c>
      <c r="T32" s="271">
        <v>1</v>
      </c>
      <c r="U32" s="270">
        <f>IF(ISBLANK(V32),'[1]９月'!U32,'[1]９月'!U32+V32)</f>
        <v>362</v>
      </c>
      <c r="V32" s="270">
        <f>W32-'[1]９月'!W32+X32-'[1]９月'!X32</f>
        <v>-3</v>
      </c>
      <c r="W32" s="272">
        <v>184</v>
      </c>
      <c r="X32" s="273">
        <v>178</v>
      </c>
      <c r="Y32" s="434"/>
    </row>
    <row r="33" spans="1:25" ht="12.75" customHeight="1">
      <c r="A33" s="268" t="s">
        <v>101</v>
      </c>
      <c r="B33" s="269" t="s">
        <v>269</v>
      </c>
      <c r="C33" s="270">
        <v>60</v>
      </c>
      <c r="D33" s="271"/>
      <c r="E33" s="270">
        <f>IF(ISBLANK(F33),'[1]９月'!E33,'[1]９月'!E33+F33)</f>
        <v>131</v>
      </c>
      <c r="F33" s="270">
        <f>G33-'[1]９月'!G33+H33-'[1]９月'!H33</f>
        <v>1</v>
      </c>
      <c r="G33" s="271">
        <v>61</v>
      </c>
      <c r="H33" s="282">
        <v>70</v>
      </c>
      <c r="I33" s="298">
        <v>402</v>
      </c>
      <c r="J33" s="269" t="s">
        <v>270</v>
      </c>
      <c r="K33" s="270">
        <f>IF(ISBLANK(L33),'[1]９月'!K33,'[1]９月'!K33+L33)</f>
        <v>30</v>
      </c>
      <c r="L33" s="271"/>
      <c r="M33" s="270">
        <f>IF(ISBLANK(N33),'[1]９月'!M33,'[1]９月'!M33+N33)</f>
        <v>90</v>
      </c>
      <c r="N33" s="270">
        <f>O33-'[1]９月'!O33+P33-'[1]９月'!P33</f>
        <v>-1</v>
      </c>
      <c r="O33" s="272">
        <v>41</v>
      </c>
      <c r="P33" s="273">
        <v>49</v>
      </c>
      <c r="Q33" s="299"/>
      <c r="R33" s="281"/>
      <c r="S33" s="271"/>
      <c r="T33" s="271"/>
      <c r="U33" s="271"/>
      <c r="V33" s="271"/>
      <c r="W33" s="271"/>
      <c r="X33" s="282"/>
      <c r="Y33" s="434"/>
    </row>
    <row r="34" spans="1:25" ht="12.75" customHeight="1">
      <c r="A34" s="268" t="s">
        <v>104</v>
      </c>
      <c r="B34" s="269" t="s">
        <v>271</v>
      </c>
      <c r="C34" s="270">
        <v>104</v>
      </c>
      <c r="D34" s="271"/>
      <c r="E34" s="270">
        <f>IF(ISBLANK(F34),'[1]９月'!E34,'[1]９月'!E34+F34)</f>
        <v>235</v>
      </c>
      <c r="F34" s="270">
        <f>G34-'[1]９月'!G34+H34-'[1]９月'!H34</f>
        <v>-3</v>
      </c>
      <c r="G34" s="271">
        <v>111</v>
      </c>
      <c r="H34" s="282">
        <v>124</v>
      </c>
      <c r="I34" s="298">
        <v>404</v>
      </c>
      <c r="J34" s="269" t="s">
        <v>272</v>
      </c>
      <c r="K34" s="270">
        <f>IF(ISBLANK(L34),'[1]９月'!K34,'[1]９月'!K34+L34)</f>
        <v>34</v>
      </c>
      <c r="L34" s="271"/>
      <c r="M34" s="270">
        <f>IF(ISBLANK(N34),'[1]９月'!M34,'[1]９月'!M34+N34)</f>
        <v>97</v>
      </c>
      <c r="N34" s="270">
        <f>O34-'[1]９月'!O34+P34-'[1]９月'!P34</f>
        <v>-2</v>
      </c>
      <c r="O34" s="272">
        <v>52</v>
      </c>
      <c r="P34" s="273">
        <v>45</v>
      </c>
      <c r="Q34" s="304"/>
      <c r="R34" s="288"/>
      <c r="S34" s="289"/>
      <c r="T34" s="289"/>
      <c r="U34" s="289"/>
      <c r="V34" s="289"/>
      <c r="W34" s="289"/>
      <c r="X34" s="290"/>
      <c r="Y34" s="434"/>
    </row>
    <row r="35" spans="1:25" ht="12.75" customHeight="1">
      <c r="A35" s="268" t="s">
        <v>107</v>
      </c>
      <c r="B35" s="269" t="s">
        <v>273</v>
      </c>
      <c r="C35" s="270">
        <f>IF(ISBLANK(D35),'[1]９月'!C35,'[1]９月'!C35+D35)</f>
        <v>47</v>
      </c>
      <c r="D35" s="271"/>
      <c r="E35" s="270">
        <f>IF(ISBLANK(F35),'[1]９月'!E35,'[1]９月'!E35+F35)</f>
        <v>110</v>
      </c>
      <c r="F35" s="270">
        <f>G35-'[1]９月'!G35+H35-'[1]９月'!H35</f>
        <v>1</v>
      </c>
      <c r="G35" s="271">
        <v>54</v>
      </c>
      <c r="H35" s="282">
        <v>56</v>
      </c>
      <c r="I35" s="298">
        <v>405</v>
      </c>
      <c r="J35" s="269" t="s">
        <v>274</v>
      </c>
      <c r="K35" s="270">
        <f>IF(ISBLANK(L35),'[1]９月'!K35,'[1]９月'!K35+L35)</f>
        <v>46</v>
      </c>
      <c r="L35" s="271"/>
      <c r="M35" s="270">
        <f>IF(ISBLANK(N35),'[1]９月'!M35,'[1]９月'!M35+N35)</f>
        <v>104</v>
      </c>
      <c r="N35" s="270">
        <f>O35-'[1]９月'!O35+P35-'[1]９月'!P35</f>
        <v>0</v>
      </c>
      <c r="O35" s="272">
        <v>56</v>
      </c>
      <c r="P35" s="273">
        <v>48</v>
      </c>
      <c r="Q35" s="266"/>
      <c r="R35" s="263" t="s">
        <v>275</v>
      </c>
      <c r="S35" s="264">
        <f>SUM(S36:S54)</f>
        <v>350</v>
      </c>
      <c r="T35" s="264">
        <f>SUM(T36:T54)</f>
        <v>0</v>
      </c>
      <c r="U35" s="264">
        <f>SUM(U36:U54)</f>
        <v>707</v>
      </c>
      <c r="V35" s="264">
        <f>SUM(V36:V54)</f>
        <v>2</v>
      </c>
      <c r="W35" s="264">
        <f>SUM(W36:W54)</f>
        <v>349</v>
      </c>
      <c r="X35" s="265">
        <f>SUM(X36:X54)</f>
        <v>358</v>
      </c>
      <c r="Y35" s="434"/>
    </row>
    <row r="36" spans="1:25" ht="12.75" customHeight="1">
      <c r="A36" s="268" t="s">
        <v>111</v>
      </c>
      <c r="B36" s="269" t="s">
        <v>276</v>
      </c>
      <c r="C36" s="270">
        <v>93</v>
      </c>
      <c r="D36" s="271">
        <v>1</v>
      </c>
      <c r="E36" s="270">
        <f>IF(ISBLANK(F36),'[1]９月'!E36,'[1]９月'!E36+F36)</f>
        <v>185</v>
      </c>
      <c r="F36" s="270">
        <f>G36-'[1]９月'!G36+H36-'[1]９月'!H36</f>
        <v>0</v>
      </c>
      <c r="G36" s="271">
        <v>87</v>
      </c>
      <c r="H36" s="282">
        <v>98</v>
      </c>
      <c r="I36" s="298">
        <v>406</v>
      </c>
      <c r="J36" s="269" t="s">
        <v>277</v>
      </c>
      <c r="K36" s="270">
        <v>68</v>
      </c>
      <c r="L36" s="271">
        <v>1</v>
      </c>
      <c r="M36" s="270">
        <f>IF(ISBLANK(N36),'[1]９月'!M36,'[1]９月'!M36+N36)</f>
        <v>182</v>
      </c>
      <c r="N36" s="270">
        <f>O36-'[1]９月'!O36+P36-'[1]９月'!P36</f>
        <v>3</v>
      </c>
      <c r="O36" s="272">
        <v>98</v>
      </c>
      <c r="P36" s="273">
        <v>84</v>
      </c>
      <c r="Q36" s="268">
        <v>901</v>
      </c>
      <c r="R36" s="269" t="s">
        <v>114</v>
      </c>
      <c r="S36" s="270">
        <f>IF(ISBLANK(T36),'[1]９月'!S36,'[1]９月'!S36+T36)</f>
        <v>66</v>
      </c>
      <c r="T36" s="271"/>
      <c r="U36" s="270">
        <f>IF(ISBLANK(V36),'[1]９月'!U36,'[1]９月'!U36+V36)</f>
        <v>132</v>
      </c>
      <c r="V36" s="270">
        <f>W36-'[1]９月'!W36+X36-'[1]９月'!X36</f>
        <v>0</v>
      </c>
      <c r="W36" s="272">
        <v>69</v>
      </c>
      <c r="X36" s="273">
        <v>63</v>
      </c>
      <c r="Y36" s="434"/>
    </row>
    <row r="37" spans="1:25" ht="12.75" customHeight="1">
      <c r="A37" s="268" t="s">
        <v>115</v>
      </c>
      <c r="B37" s="269" t="s">
        <v>278</v>
      </c>
      <c r="C37" s="270">
        <f>IF(ISBLANK(D37),'[1]９月'!C37,'[1]９月'!C37+D37)</f>
        <v>8</v>
      </c>
      <c r="D37" s="271"/>
      <c r="E37" s="270">
        <f>IF(ISBLANK(F37),'[1]９月'!E37,'[1]９月'!E37+F37)</f>
        <v>14</v>
      </c>
      <c r="F37" s="270">
        <f>G37-'[1]９月'!G37+H37-'[1]９月'!H37</f>
        <v>0</v>
      </c>
      <c r="G37" s="272">
        <v>8</v>
      </c>
      <c r="H37" s="273">
        <v>6</v>
      </c>
      <c r="I37" s="298">
        <v>407</v>
      </c>
      <c r="J37" s="269" t="s">
        <v>279</v>
      </c>
      <c r="K37" s="270">
        <v>68</v>
      </c>
      <c r="L37" s="271">
        <v>2</v>
      </c>
      <c r="M37" s="270">
        <f>IF(ISBLANK(N37),'[1]９月'!M37,'[1]９月'!M37+N37)</f>
        <v>179</v>
      </c>
      <c r="N37" s="270">
        <f>O37-'[1]９月'!O37+P37-'[1]９月'!P37</f>
        <v>0</v>
      </c>
      <c r="O37" s="272">
        <v>89</v>
      </c>
      <c r="P37" s="273">
        <v>90</v>
      </c>
      <c r="Q37" s="268">
        <v>904</v>
      </c>
      <c r="R37" s="269" t="s">
        <v>118</v>
      </c>
      <c r="S37" s="270">
        <f>IF(ISBLANK(T37),'[1]９月'!S37,'[1]９月'!S37+T37)</f>
        <v>27</v>
      </c>
      <c r="T37" s="271"/>
      <c r="U37" s="270">
        <f>IF(ISBLANK(V37),'[1]９月'!U37,'[1]９月'!U37+V37)</f>
        <v>56</v>
      </c>
      <c r="V37" s="270">
        <f>W37-'[1]９月'!W37+X37-'[1]９月'!X37</f>
        <v>0</v>
      </c>
      <c r="W37" s="272">
        <v>31</v>
      </c>
      <c r="X37" s="273">
        <v>25</v>
      </c>
    </row>
    <row r="38" spans="1:25" ht="12.75" customHeight="1">
      <c r="A38" s="268" t="s">
        <v>119</v>
      </c>
      <c r="B38" s="269" t="s">
        <v>280</v>
      </c>
      <c r="C38" s="270">
        <f>IF(ISBLANK(D38),'[1]９月'!C38,'[1]９月'!C38+D38)</f>
        <v>0</v>
      </c>
      <c r="D38" s="271"/>
      <c r="E38" s="270">
        <f>IF(ISBLANK(F38),'[1]９月'!E38,'[1]９月'!E38+F38)</f>
        <v>0</v>
      </c>
      <c r="F38" s="270">
        <f>G38-'[1]９月'!G38+H38-'[1]９月'!H38</f>
        <v>0</v>
      </c>
      <c r="G38" s="272">
        <v>0</v>
      </c>
      <c r="H38" s="273">
        <v>0</v>
      </c>
      <c r="I38" s="298">
        <v>408</v>
      </c>
      <c r="J38" s="269" t="s">
        <v>204</v>
      </c>
      <c r="K38" s="270">
        <f>IF(ISBLANK(L38),'[1]９月'!K38,'[1]９月'!K38+L38)</f>
        <v>12</v>
      </c>
      <c r="L38" s="271"/>
      <c r="M38" s="270">
        <f>IF(ISBLANK(N38),'[1]９月'!M38,'[1]９月'!M38+N38)</f>
        <v>28</v>
      </c>
      <c r="N38" s="270">
        <f>O38-'[1]９月'!O38+P38-'[1]９月'!P38</f>
        <v>0</v>
      </c>
      <c r="O38" s="272">
        <v>17</v>
      </c>
      <c r="P38" s="273">
        <v>11</v>
      </c>
      <c r="Q38" s="268">
        <v>905</v>
      </c>
      <c r="R38" s="269" t="s">
        <v>121</v>
      </c>
      <c r="S38" s="270">
        <v>58</v>
      </c>
      <c r="T38" s="271">
        <v>-1</v>
      </c>
      <c r="U38" s="270">
        <f>IF(ISBLANK(V38),'[1]９月'!U38,'[1]９月'!U38+V38)</f>
        <v>125</v>
      </c>
      <c r="V38" s="270">
        <f>W38-'[1]９月'!W38+X38-'[1]９月'!X38</f>
        <v>0</v>
      </c>
      <c r="W38" s="272">
        <v>60</v>
      </c>
      <c r="X38" s="273">
        <v>65</v>
      </c>
    </row>
    <row r="39" spans="1:25" ht="12.75" customHeight="1">
      <c r="A39" s="268" t="s">
        <v>122</v>
      </c>
      <c r="B39" s="269" t="s">
        <v>281</v>
      </c>
      <c r="C39" s="270">
        <f>IF(ISBLANK(D39),'[1]９月'!C39,'[1]９月'!C39+D39)</f>
        <v>8</v>
      </c>
      <c r="D39" s="271"/>
      <c r="E39" s="270">
        <f>IF(ISBLANK(F39),'[1]９月'!E39,'[1]９月'!E39+F39)</f>
        <v>21</v>
      </c>
      <c r="F39" s="270">
        <f>G39-'[1]９月'!G39+H39-'[1]９月'!H39</f>
        <v>0</v>
      </c>
      <c r="G39" s="272">
        <v>11</v>
      </c>
      <c r="H39" s="273">
        <v>10</v>
      </c>
      <c r="I39" s="298">
        <v>409</v>
      </c>
      <c r="J39" s="269" t="s">
        <v>282</v>
      </c>
      <c r="K39" s="270">
        <v>41</v>
      </c>
      <c r="L39" s="271"/>
      <c r="M39" s="270">
        <f>IF(ISBLANK(N39),'[1]９月'!M39,'[1]９月'!M39+N39)</f>
        <v>107</v>
      </c>
      <c r="N39" s="270">
        <f>O39-'[1]９月'!O39+P39-'[1]９月'!P39</f>
        <v>-2</v>
      </c>
      <c r="O39" s="272">
        <v>48</v>
      </c>
      <c r="P39" s="273">
        <v>59</v>
      </c>
      <c r="Q39" s="268">
        <v>908</v>
      </c>
      <c r="R39" s="269" t="s">
        <v>125</v>
      </c>
      <c r="S39" s="270">
        <f>IF(ISBLANK(T39),'[1]９月'!S39,'[1]９月'!S39+T39)</f>
        <v>8</v>
      </c>
      <c r="T39" s="271"/>
      <c r="U39" s="270">
        <f>IF(ISBLANK(V39),'[1]９月'!U39,'[1]９月'!U39+V39)</f>
        <v>14</v>
      </c>
      <c r="V39" s="270">
        <f>W39-'[1]９月'!W39+X39-'[1]９月'!X39</f>
        <v>3</v>
      </c>
      <c r="W39" s="272">
        <v>7</v>
      </c>
      <c r="X39" s="273">
        <v>7</v>
      </c>
    </row>
    <row r="40" spans="1:25" ht="12.75" customHeight="1">
      <c r="A40" s="268" t="s">
        <v>126</v>
      </c>
      <c r="B40" s="269" t="s">
        <v>284</v>
      </c>
      <c r="C40" s="270">
        <f>IF(ISBLANK(D40),'[1]９月'!C40,'[1]９月'!C40+D40)</f>
        <v>99</v>
      </c>
      <c r="D40" s="271"/>
      <c r="E40" s="270">
        <f>IF(ISBLANK(F40),'[1]９月'!E40,'[1]９月'!E40+F40)</f>
        <v>202</v>
      </c>
      <c r="F40" s="270">
        <f>G40-'[1]９月'!G40+H40-'[1]９月'!H40</f>
        <v>1</v>
      </c>
      <c r="G40" s="272">
        <v>96</v>
      </c>
      <c r="H40" s="273">
        <v>106</v>
      </c>
      <c r="I40" s="298">
        <v>410</v>
      </c>
      <c r="J40" s="269" t="s">
        <v>285</v>
      </c>
      <c r="K40" s="270">
        <f>IF(ISBLANK(L40),'[1]９月'!K40,'[1]９月'!K40+L40)</f>
        <v>7</v>
      </c>
      <c r="L40" s="271"/>
      <c r="M40" s="270">
        <f>IF(ISBLANK(N40),'[1]９月'!M40,'[1]９月'!M40+N40)</f>
        <v>14</v>
      </c>
      <c r="N40" s="270">
        <f>O40-'[1]９月'!O40+P40-'[1]９月'!P40</f>
        <v>0</v>
      </c>
      <c r="O40" s="272">
        <v>9</v>
      </c>
      <c r="P40" s="273">
        <v>5</v>
      </c>
      <c r="Q40" s="268">
        <v>909</v>
      </c>
      <c r="R40" s="269" t="s">
        <v>129</v>
      </c>
      <c r="S40" s="270">
        <v>100</v>
      </c>
      <c r="T40" s="271"/>
      <c r="U40" s="270">
        <f>IF(ISBLANK(V40),'[1]９月'!U40,'[1]９月'!U40+V40)</f>
        <v>212</v>
      </c>
      <c r="V40" s="270">
        <f>W40-'[1]９月'!W40+X40-'[1]９月'!X40</f>
        <v>0</v>
      </c>
      <c r="W40" s="272">
        <v>105</v>
      </c>
      <c r="X40" s="273">
        <v>107</v>
      </c>
    </row>
    <row r="41" spans="1:25" ht="12.75" customHeight="1">
      <c r="A41" s="268" t="s">
        <v>130</v>
      </c>
      <c r="B41" s="269" t="s">
        <v>286</v>
      </c>
      <c r="C41" s="270">
        <v>68</v>
      </c>
      <c r="D41" s="271">
        <v>4</v>
      </c>
      <c r="E41" s="270">
        <f>IF(ISBLANK(F41),'[1]９月'!E41,'[1]９月'!E41+F41)</f>
        <v>129</v>
      </c>
      <c r="F41" s="270">
        <f>G41-'[1]９月'!G41+H41-'[1]９月'!H41</f>
        <v>6</v>
      </c>
      <c r="G41" s="272">
        <v>65</v>
      </c>
      <c r="H41" s="273">
        <v>64</v>
      </c>
      <c r="I41" s="298">
        <v>412</v>
      </c>
      <c r="J41" s="269" t="s">
        <v>287</v>
      </c>
      <c r="K41" s="270">
        <f>IF(ISBLANK(L41),'[1]９月'!K41,'[1]９月'!K41+L41)</f>
        <v>3</v>
      </c>
      <c r="L41" s="271"/>
      <c r="M41" s="270">
        <f>IF(ISBLANK(N41),'[1]９月'!M41,'[1]９月'!M41+N41)</f>
        <v>5</v>
      </c>
      <c r="N41" s="270">
        <f>O41-'[1]９月'!O41+P41-'[1]９月'!P41</f>
        <v>0</v>
      </c>
      <c r="O41" s="272">
        <v>3</v>
      </c>
      <c r="P41" s="273">
        <v>2</v>
      </c>
      <c r="Q41" s="268">
        <v>916</v>
      </c>
      <c r="R41" s="269" t="s">
        <v>133</v>
      </c>
      <c r="S41" s="270">
        <f>IF(ISBLANK(T41),'[1]９月'!S41,'[1]９月'!S41+T41)</f>
        <v>23</v>
      </c>
      <c r="T41" s="271"/>
      <c r="U41" s="270">
        <f>IF(ISBLANK(V41),'[1]９月'!U41,'[1]９月'!U41+V41)</f>
        <v>49</v>
      </c>
      <c r="V41" s="270">
        <f>W41-'[1]９月'!W41+X41-'[1]９月'!X41</f>
        <v>-1</v>
      </c>
      <c r="W41" s="272">
        <v>24</v>
      </c>
      <c r="X41" s="273">
        <v>25</v>
      </c>
    </row>
    <row r="42" spans="1:25" ht="12.75" customHeight="1">
      <c r="A42" s="268" t="s">
        <v>134</v>
      </c>
      <c r="B42" s="269" t="s">
        <v>288</v>
      </c>
      <c r="C42" s="270">
        <v>75</v>
      </c>
      <c r="D42" s="271"/>
      <c r="E42" s="270">
        <f>IF(ISBLANK(F42),'[1]９月'!E42,'[1]９月'!E42+F42)</f>
        <v>165</v>
      </c>
      <c r="F42" s="270">
        <f>G42-'[1]９月'!G42+H42-'[1]９月'!H42</f>
        <v>-5</v>
      </c>
      <c r="G42" s="272">
        <v>77</v>
      </c>
      <c r="H42" s="273">
        <v>88</v>
      </c>
      <c r="I42" s="298">
        <v>413</v>
      </c>
      <c r="J42" s="269" t="s">
        <v>289</v>
      </c>
      <c r="K42" s="270">
        <f>IF(ISBLANK(L42),'[1]９月'!K42,'[1]９月'!K42+L42)</f>
        <v>1</v>
      </c>
      <c r="L42" s="271"/>
      <c r="M42" s="270">
        <f>IF(ISBLANK(N42),'[1]９月'!M42,'[1]９月'!M42+N42)</f>
        <v>3</v>
      </c>
      <c r="N42" s="270">
        <f>O42-'[1]９月'!O42+P42-'[1]９月'!P42</f>
        <v>0</v>
      </c>
      <c r="O42" s="272">
        <v>2</v>
      </c>
      <c r="P42" s="273">
        <v>1</v>
      </c>
      <c r="Q42" s="268">
        <v>917</v>
      </c>
      <c r="R42" s="269" t="s">
        <v>137</v>
      </c>
      <c r="S42" s="270">
        <f>IF(ISBLANK(T42),'[1]９月'!S42,'[1]９月'!S42+T42)</f>
        <v>24</v>
      </c>
      <c r="T42" s="271"/>
      <c r="U42" s="270">
        <f>IF(ISBLANK(V42),'[1]９月'!U42,'[1]９月'!U42+V42)</f>
        <v>43</v>
      </c>
      <c r="V42" s="270">
        <f>W42-'[1]９月'!W42+X42-'[1]９月'!X42</f>
        <v>0</v>
      </c>
      <c r="W42" s="272">
        <v>20</v>
      </c>
      <c r="X42" s="273">
        <v>23</v>
      </c>
    </row>
    <row r="43" spans="1:25" ht="12.75" customHeight="1">
      <c r="A43" s="268" t="s">
        <v>138</v>
      </c>
      <c r="B43" s="269" t="s">
        <v>290</v>
      </c>
      <c r="C43" s="270">
        <f>IF(ISBLANK(D43),'[1]９月'!C43,'[1]９月'!C43+D43)</f>
        <v>60</v>
      </c>
      <c r="D43" s="271"/>
      <c r="E43" s="270">
        <f>IF(ISBLANK(F43),'[1]９月'!E43,'[1]９月'!E43+F43)</f>
        <v>145</v>
      </c>
      <c r="F43" s="270">
        <f>G43-'[1]９月'!G43+H43-'[1]９月'!H43</f>
        <v>-2</v>
      </c>
      <c r="G43" s="272">
        <v>79</v>
      </c>
      <c r="H43" s="273">
        <v>66</v>
      </c>
      <c r="I43" s="302"/>
      <c r="J43" s="281"/>
      <c r="K43" s="271"/>
      <c r="L43" s="271"/>
      <c r="M43" s="271"/>
      <c r="N43" s="271"/>
      <c r="O43" s="271"/>
      <c r="P43" s="282"/>
      <c r="Q43" s="268">
        <v>919</v>
      </c>
      <c r="R43" s="305" t="s">
        <v>140</v>
      </c>
      <c r="S43" s="270">
        <v>44</v>
      </c>
      <c r="T43" s="271">
        <v>1</v>
      </c>
      <c r="U43" s="270">
        <f>IF(ISBLANK(V43),'[1]９月'!U43,'[1]９月'!U43+V43)</f>
        <v>76</v>
      </c>
      <c r="V43" s="270">
        <f>W43-'[1]９月'!W43+X43-'[1]９月'!X43</f>
        <v>0</v>
      </c>
      <c r="W43" s="272">
        <v>33</v>
      </c>
      <c r="X43" s="273">
        <v>43</v>
      </c>
    </row>
    <row r="44" spans="1:25" ht="12.75" customHeight="1">
      <c r="A44" s="280"/>
      <c r="B44" s="281"/>
      <c r="C44" s="271"/>
      <c r="D44" s="271"/>
      <c r="E44" s="271"/>
      <c r="F44" s="271"/>
      <c r="G44" s="271"/>
      <c r="H44" s="282"/>
      <c r="I44" s="303"/>
      <c r="J44" s="288"/>
      <c r="K44" s="289"/>
      <c r="L44" s="289"/>
      <c r="M44" s="289"/>
      <c r="N44" s="289"/>
      <c r="O44" s="289"/>
      <c r="P44" s="290"/>
      <c r="Q44" s="268"/>
      <c r="R44" s="269"/>
      <c r="S44" s="270"/>
      <c r="T44" s="271"/>
      <c r="U44" s="270"/>
      <c r="V44" s="270"/>
      <c r="W44" s="272"/>
      <c r="X44" s="273"/>
    </row>
    <row r="45" spans="1:25" ht="12.75" customHeight="1">
      <c r="A45" s="304"/>
      <c r="B45" s="288"/>
      <c r="C45" s="289"/>
      <c r="D45" s="289"/>
      <c r="E45" s="289"/>
      <c r="F45" s="289"/>
      <c r="G45" s="289"/>
      <c r="H45" s="290"/>
      <c r="I45" s="266"/>
      <c r="J45" s="263" t="s">
        <v>291</v>
      </c>
      <c r="K45" s="264">
        <f>SUM(K46:K51)</f>
        <v>29</v>
      </c>
      <c r="L45" s="264">
        <f>SUM(L46:L51)</f>
        <v>0</v>
      </c>
      <c r="M45" s="264">
        <f>SUM(M46:M51)</f>
        <v>47</v>
      </c>
      <c r="N45" s="264">
        <f>SUM(N46:N51)</f>
        <v>0</v>
      </c>
      <c r="O45" s="264">
        <f>SUM(O46:O51)</f>
        <v>23</v>
      </c>
      <c r="P45" s="265">
        <f>SUM(P46:P51)</f>
        <v>24</v>
      </c>
      <c r="Q45" s="294"/>
      <c r="R45" s="306"/>
      <c r="S45" s="296"/>
      <c r="T45" s="289"/>
      <c r="U45" s="296"/>
      <c r="V45" s="296"/>
      <c r="W45" s="307"/>
      <c r="X45" s="308"/>
    </row>
    <row r="46" spans="1:25" ht="12.75" customHeight="1">
      <c r="A46" s="266"/>
      <c r="B46" s="263" t="s">
        <v>292</v>
      </c>
      <c r="C46" s="264">
        <f>SUM(C47:C61)</f>
        <v>821</v>
      </c>
      <c r="D46" s="264">
        <f>SUM(D47:D61)</f>
        <v>-3</v>
      </c>
      <c r="E46" s="264">
        <f>SUM(E47:E61)</f>
        <v>2062</v>
      </c>
      <c r="F46" s="264">
        <f>SUM(F47:F61)</f>
        <v>-5</v>
      </c>
      <c r="G46" s="264">
        <f>SUM(G47:G61)</f>
        <v>986</v>
      </c>
      <c r="H46" s="265">
        <f>SUM(H47:H61)</f>
        <v>1076</v>
      </c>
      <c r="I46" s="298">
        <v>501</v>
      </c>
      <c r="J46" s="269" t="s">
        <v>293</v>
      </c>
      <c r="K46" s="270">
        <f>IF(ISBLANK(L46),'[1]９月'!K46,'[1]９月'!K46+L46)</f>
        <v>16</v>
      </c>
      <c r="L46" s="271"/>
      <c r="M46" s="270">
        <f>IF(ISBLANK(N46),'[1]９月'!M46,'[1]９月'!M46+N46)</f>
        <v>29</v>
      </c>
      <c r="N46" s="270">
        <f>O46-'[1]９月'!O46+P46-'[1]９月'!P46</f>
        <v>0</v>
      </c>
      <c r="O46" s="272">
        <v>14</v>
      </c>
      <c r="P46" s="273">
        <v>15</v>
      </c>
      <c r="Q46" s="300"/>
      <c r="R46" s="309"/>
      <c r="S46" s="310"/>
      <c r="T46" s="311"/>
      <c r="U46" s="310"/>
      <c r="V46" s="310"/>
      <c r="W46" s="312"/>
      <c r="X46" s="313"/>
    </row>
    <row r="47" spans="1:25" ht="12.75" customHeight="1">
      <c r="A47" s="268" t="s">
        <v>294</v>
      </c>
      <c r="B47" s="269" t="s">
        <v>295</v>
      </c>
      <c r="C47" s="270">
        <v>54</v>
      </c>
      <c r="D47" s="271">
        <v>-1</v>
      </c>
      <c r="E47" s="270">
        <f>IF(ISBLANK(F47),'[1]９月'!E47,'[1]９月'!E47+F47)</f>
        <v>149</v>
      </c>
      <c r="F47" s="270">
        <f>G47-'[1]９月'!G47+H47-'[1]９月'!H47</f>
        <v>0</v>
      </c>
      <c r="G47" s="272">
        <v>61</v>
      </c>
      <c r="H47" s="273">
        <v>88</v>
      </c>
      <c r="I47" s="298">
        <v>502</v>
      </c>
      <c r="J47" s="269" t="s">
        <v>296</v>
      </c>
      <c r="K47" s="270">
        <f>IF(ISBLANK(L47),'[1]９月'!K47,'[1]９月'!K47+L47)</f>
        <v>4</v>
      </c>
      <c r="L47" s="271"/>
      <c r="M47" s="270">
        <f>IF(ISBLANK(N47),'[1]９月'!M47,'[1]９月'!M47+N47)</f>
        <v>8</v>
      </c>
      <c r="N47" s="270">
        <f>O47-'[1]９月'!O47+P47-'[1]９月'!P47</f>
        <v>0</v>
      </c>
      <c r="O47" s="272">
        <v>3</v>
      </c>
      <c r="P47" s="273">
        <v>5</v>
      </c>
      <c r="Q47" s="314"/>
      <c r="R47" s="315"/>
      <c r="S47" s="316"/>
      <c r="T47" s="317"/>
      <c r="U47" s="316"/>
      <c r="V47" s="316"/>
      <c r="W47" s="318"/>
      <c r="X47" s="319"/>
    </row>
    <row r="48" spans="1:25" ht="12.75" customHeight="1">
      <c r="A48" s="268" t="s">
        <v>297</v>
      </c>
      <c r="B48" s="269" t="s">
        <v>298</v>
      </c>
      <c r="C48" s="270">
        <v>66</v>
      </c>
      <c r="D48" s="271">
        <v>-1</v>
      </c>
      <c r="E48" s="270">
        <f>IF(ISBLANK(F48),'[1]９月'!E48,'[1]９月'!E48+F48)</f>
        <v>148</v>
      </c>
      <c r="F48" s="270">
        <f>G48-'[1]９月'!G48+H48-'[1]９月'!H48</f>
        <v>0</v>
      </c>
      <c r="G48" s="272">
        <v>73</v>
      </c>
      <c r="H48" s="273">
        <v>75</v>
      </c>
      <c r="I48" s="298">
        <v>503</v>
      </c>
      <c r="J48" s="269" t="s">
        <v>299</v>
      </c>
      <c r="K48" s="270">
        <f>IF(ISBLANK(L48),'[1]９月'!K48,'[1]９月'!K48+L48)</f>
        <v>7</v>
      </c>
      <c r="L48" s="271"/>
      <c r="M48" s="270">
        <f>IF(ISBLANK(N48),'[1]９月'!M48,'[1]９月'!M48+N48)</f>
        <v>8</v>
      </c>
      <c r="N48" s="270">
        <f>O48-'[1]９月'!O48+P48-'[1]９月'!P48</f>
        <v>0</v>
      </c>
      <c r="O48" s="272">
        <v>5</v>
      </c>
      <c r="P48" s="273">
        <v>3</v>
      </c>
      <c r="Q48" s="314"/>
      <c r="R48" s="320"/>
      <c r="S48" s="316"/>
      <c r="T48" s="317"/>
      <c r="U48" s="316"/>
      <c r="V48" s="316"/>
      <c r="W48" s="318"/>
      <c r="X48" s="319"/>
    </row>
    <row r="49" spans="1:24" ht="12.75" customHeight="1">
      <c r="A49" s="268" t="s">
        <v>300</v>
      </c>
      <c r="B49" s="269" t="s">
        <v>301</v>
      </c>
      <c r="C49" s="270">
        <f>IF(ISBLANK(D49),'[1]９月'!C49,'[1]９月'!C49+D49)</f>
        <v>44</v>
      </c>
      <c r="D49" s="271"/>
      <c r="E49" s="270">
        <f>IF(ISBLANK(F49),'[1]９月'!E49,'[1]９月'!E49+F49)</f>
        <v>98</v>
      </c>
      <c r="F49" s="270">
        <f>G49-'[1]９月'!G49+H49-'[1]９月'!H49</f>
        <v>-1</v>
      </c>
      <c r="G49" s="272">
        <v>43</v>
      </c>
      <c r="H49" s="273">
        <v>55</v>
      </c>
      <c r="I49" s="298">
        <v>504</v>
      </c>
      <c r="J49" s="269" t="s">
        <v>302</v>
      </c>
      <c r="K49" s="270">
        <f>IF(ISBLANK(L49),'[1]９月'!K49,'[1]９月'!K49+L49)</f>
        <v>2</v>
      </c>
      <c r="L49" s="271"/>
      <c r="M49" s="270">
        <f>IF(ISBLANK(N49),'[1]９月'!M49,'[1]９月'!M49+N49)</f>
        <v>2</v>
      </c>
      <c r="N49" s="270">
        <f>O49-'[1]９月'!O49+P49-'[1]９月'!P49</f>
        <v>0</v>
      </c>
      <c r="O49" s="272">
        <v>1</v>
      </c>
      <c r="P49" s="273">
        <v>1</v>
      </c>
      <c r="Q49" s="314"/>
      <c r="R49" s="320"/>
      <c r="S49" s="316"/>
      <c r="T49" s="317"/>
      <c r="U49" s="316"/>
      <c r="V49" s="316"/>
      <c r="W49" s="317"/>
      <c r="X49" s="321"/>
    </row>
    <row r="50" spans="1:24" ht="12.75" customHeight="1">
      <c r="A50" s="268" t="s">
        <v>303</v>
      </c>
      <c r="B50" s="322" t="s">
        <v>155</v>
      </c>
      <c r="C50" s="270">
        <v>38</v>
      </c>
      <c r="D50" s="271">
        <v>-1</v>
      </c>
      <c r="E50" s="270">
        <f>IF(ISBLANK(F50),'[1]９月'!E50,'[1]９月'!E50+F50)</f>
        <v>86</v>
      </c>
      <c r="F50" s="270">
        <f>G50-'[1]９月'!G50+H50-'[1]９月'!H50</f>
        <v>1</v>
      </c>
      <c r="G50" s="272">
        <v>41</v>
      </c>
      <c r="H50" s="273">
        <v>45</v>
      </c>
      <c r="I50" s="302"/>
      <c r="J50" s="281"/>
      <c r="K50" s="271"/>
      <c r="L50" s="271"/>
      <c r="M50" s="271"/>
      <c r="N50" s="271"/>
      <c r="O50" s="271"/>
      <c r="P50" s="282"/>
      <c r="Q50" s="314"/>
      <c r="R50" s="320"/>
      <c r="S50" s="316"/>
      <c r="T50" s="317"/>
      <c r="U50" s="316"/>
      <c r="V50" s="316"/>
      <c r="W50" s="317"/>
      <c r="X50" s="321"/>
    </row>
    <row r="51" spans="1:24" ht="12.75" customHeight="1">
      <c r="A51" s="268" t="s">
        <v>304</v>
      </c>
      <c r="B51" s="323" t="s">
        <v>157</v>
      </c>
      <c r="C51" s="270">
        <v>24</v>
      </c>
      <c r="D51" s="271"/>
      <c r="E51" s="270">
        <f>IF(ISBLANK(F51),'[1]９月'!E51,'[1]９月'!E51+F51)</f>
        <v>51</v>
      </c>
      <c r="F51" s="270">
        <f>G51-'[1]９月'!G51+H51-'[1]９月'!H51</f>
        <v>-2</v>
      </c>
      <c r="G51" s="272">
        <v>26</v>
      </c>
      <c r="H51" s="273">
        <v>25</v>
      </c>
      <c r="I51" s="303"/>
      <c r="J51" s="288"/>
      <c r="K51" s="289"/>
      <c r="L51" s="289"/>
      <c r="M51" s="289"/>
      <c r="N51" s="289"/>
      <c r="O51" s="289"/>
      <c r="P51" s="290"/>
      <c r="Q51" s="324"/>
      <c r="R51" s="325"/>
      <c r="S51" s="317"/>
      <c r="T51" s="317"/>
      <c r="U51" s="317"/>
      <c r="V51" s="317"/>
      <c r="W51" s="317"/>
      <c r="X51" s="321"/>
    </row>
    <row r="52" spans="1:24" ht="12.75" customHeight="1">
      <c r="A52" s="268" t="s">
        <v>305</v>
      </c>
      <c r="B52" s="269" t="s">
        <v>306</v>
      </c>
      <c r="C52" s="270">
        <v>25</v>
      </c>
      <c r="D52" s="271"/>
      <c r="E52" s="270">
        <f>IF(ISBLANK(F52),'[1]９月'!E52,'[1]９月'!E52+F52)</f>
        <v>71</v>
      </c>
      <c r="F52" s="270">
        <f>G52-'[1]９月'!G52+H52-'[1]９月'!H52</f>
        <v>3</v>
      </c>
      <c r="G52" s="272">
        <v>37</v>
      </c>
      <c r="H52" s="273">
        <v>34</v>
      </c>
      <c r="I52" s="266"/>
      <c r="J52" s="263" t="s">
        <v>307</v>
      </c>
      <c r="K52" s="264">
        <f>SUM(K53:K61)</f>
        <v>282</v>
      </c>
      <c r="L52" s="264">
        <f>SUM(L53:L61)</f>
        <v>1</v>
      </c>
      <c r="M52" s="264">
        <f>SUM(M53:M61)</f>
        <v>717</v>
      </c>
      <c r="N52" s="264">
        <f>SUM(N53:N61)</f>
        <v>-1</v>
      </c>
      <c r="O52" s="264">
        <f>SUM(O53:O61)</f>
        <v>354</v>
      </c>
      <c r="P52" s="265">
        <f>SUM(P53:P61)</f>
        <v>363</v>
      </c>
      <c r="Q52" s="324"/>
      <c r="R52" s="325"/>
      <c r="S52" s="317"/>
      <c r="T52" s="317"/>
      <c r="U52" s="317"/>
      <c r="V52" s="317"/>
      <c r="W52" s="317"/>
      <c r="X52" s="321"/>
    </row>
    <row r="53" spans="1:24" ht="12.75" customHeight="1">
      <c r="A53" s="268" t="s">
        <v>308</v>
      </c>
      <c r="B53" s="269" t="s">
        <v>309</v>
      </c>
      <c r="C53" s="270">
        <f>IF(ISBLANK(D53),'[1]９月'!C53,'[1]９月'!C53+D53)</f>
        <v>3</v>
      </c>
      <c r="D53" s="271"/>
      <c r="E53" s="270">
        <f>IF(ISBLANK(F53),'[1]９月'!E53,'[1]９月'!E53+F53)</f>
        <v>5</v>
      </c>
      <c r="F53" s="270">
        <f>G53-'[1]９月'!G53+H53-'[1]９月'!H53</f>
        <v>0</v>
      </c>
      <c r="G53" s="272">
        <v>2</v>
      </c>
      <c r="H53" s="273">
        <v>3</v>
      </c>
      <c r="I53" s="298">
        <v>601</v>
      </c>
      <c r="J53" s="269" t="s">
        <v>310</v>
      </c>
      <c r="K53" s="270">
        <v>37</v>
      </c>
      <c r="L53" s="271">
        <v>-1</v>
      </c>
      <c r="M53" s="270">
        <f>IF(ISBLANK(N53),'[1]９月'!M53,'[1]９月'!M53+N53)</f>
        <v>118</v>
      </c>
      <c r="N53" s="270">
        <f>O53-'[1]９月'!O53+P53-'[1]９月'!P53</f>
        <v>0</v>
      </c>
      <c r="O53" s="272">
        <v>56</v>
      </c>
      <c r="P53" s="273">
        <v>62</v>
      </c>
      <c r="Q53" s="324"/>
      <c r="R53" s="325"/>
      <c r="S53" s="317"/>
      <c r="T53" s="317"/>
      <c r="U53" s="317"/>
      <c r="V53" s="317"/>
      <c r="W53" s="317"/>
      <c r="X53" s="321"/>
    </row>
    <row r="54" spans="1:24" ht="12.75" customHeight="1">
      <c r="A54" s="268">
        <v>113</v>
      </c>
      <c r="B54" s="269" t="s">
        <v>311</v>
      </c>
      <c r="C54" s="270">
        <f>IF(ISBLANK(D54),'[1]９月'!C54,'[1]９月'!C54+D54)</f>
        <v>31</v>
      </c>
      <c r="D54" s="271"/>
      <c r="E54" s="270">
        <f>IF(ISBLANK(F54),'[1]９月'!E54,'[1]９月'!E54+F54)</f>
        <v>82</v>
      </c>
      <c r="F54" s="270">
        <f>G54-'[1]９月'!G54+H54-'[1]９月'!H54</f>
        <v>0</v>
      </c>
      <c r="G54" s="272">
        <v>41</v>
      </c>
      <c r="H54" s="273">
        <v>41</v>
      </c>
      <c r="I54" s="298">
        <v>602</v>
      </c>
      <c r="J54" s="269" t="s">
        <v>312</v>
      </c>
      <c r="K54" s="270">
        <v>91</v>
      </c>
      <c r="L54" s="271">
        <v>1</v>
      </c>
      <c r="M54" s="270">
        <f>IF(ISBLANK(N54),'[1]９月'!M54,'[1]９月'!M54+N54)</f>
        <v>227</v>
      </c>
      <c r="N54" s="270">
        <f>O54-'[1]９月'!O54+P54-'[1]９月'!P54</f>
        <v>-1</v>
      </c>
      <c r="O54" s="272">
        <v>115</v>
      </c>
      <c r="P54" s="273">
        <v>112</v>
      </c>
      <c r="Q54" s="324"/>
      <c r="R54" s="325"/>
      <c r="S54" s="317"/>
      <c r="T54" s="317"/>
      <c r="U54" s="317"/>
      <c r="V54" s="317"/>
      <c r="W54" s="317"/>
      <c r="X54" s="321"/>
    </row>
    <row r="55" spans="1:24" ht="12.75" customHeight="1">
      <c r="A55" s="268">
        <v>114</v>
      </c>
      <c r="B55" s="269" t="s">
        <v>313</v>
      </c>
      <c r="C55" s="270">
        <v>175</v>
      </c>
      <c r="D55" s="271">
        <v>1</v>
      </c>
      <c r="E55" s="270">
        <f>IF(ISBLANK(F55),'[1]９月'!E55,'[1]９月'!E55+F55)</f>
        <v>502</v>
      </c>
      <c r="F55" s="270">
        <f>G55-'[1]９月'!G55+H55-'[1]９月'!H55</f>
        <v>-3</v>
      </c>
      <c r="G55" s="272">
        <v>239</v>
      </c>
      <c r="H55" s="273">
        <v>263</v>
      </c>
      <c r="I55" s="298">
        <v>603</v>
      </c>
      <c r="J55" s="269" t="s">
        <v>314</v>
      </c>
      <c r="K55" s="270">
        <v>39</v>
      </c>
      <c r="L55" s="271"/>
      <c r="M55" s="270">
        <f>IF(ISBLANK(N55),'[1]９月'!M55,'[1]９月'!M55+N55)</f>
        <v>100</v>
      </c>
      <c r="N55" s="270">
        <f>O55-'[1]９月'!O55+P55-'[1]９月'!P55</f>
        <v>0</v>
      </c>
      <c r="O55" s="272">
        <v>48</v>
      </c>
      <c r="P55" s="273">
        <v>52</v>
      </c>
      <c r="Q55" s="326"/>
      <c r="R55" s="325"/>
      <c r="S55" s="317"/>
      <c r="T55" s="317"/>
      <c r="U55" s="317"/>
      <c r="V55" s="317"/>
      <c r="W55" s="317"/>
      <c r="X55" s="321"/>
    </row>
    <row r="56" spans="1:24" ht="12.75" customHeight="1">
      <c r="A56" s="268">
        <v>115</v>
      </c>
      <c r="B56" s="269" t="s">
        <v>315</v>
      </c>
      <c r="C56" s="270">
        <f>IF(ISBLANK(D56),'[1]９月'!C56,'[1]９月'!C56+D56)</f>
        <v>66</v>
      </c>
      <c r="D56" s="271"/>
      <c r="E56" s="270">
        <f>IF(ISBLANK(F56),'[1]９月'!E56,'[1]９月'!E56+F56)</f>
        <v>169</v>
      </c>
      <c r="F56" s="270">
        <f>G56-'[1]９月'!G56+H56-'[1]９月'!H56</f>
        <v>0</v>
      </c>
      <c r="G56" s="272">
        <v>91</v>
      </c>
      <c r="H56" s="273">
        <v>78</v>
      </c>
      <c r="I56" s="298">
        <v>604</v>
      </c>
      <c r="J56" s="269" t="s">
        <v>316</v>
      </c>
      <c r="K56" s="270">
        <f>IF(ISBLANK(L56),'[1]９月'!K56,'[1]９月'!K56+L56)</f>
        <v>43</v>
      </c>
      <c r="L56" s="271">
        <v>1</v>
      </c>
      <c r="M56" s="270">
        <f>IF(ISBLANK(N56),'[1]９月'!M56,'[1]９月'!M56+N56)</f>
        <v>102</v>
      </c>
      <c r="N56" s="270">
        <f>O56-'[1]９月'!O56+P56-'[1]９月'!P56</f>
        <v>0</v>
      </c>
      <c r="O56" s="272">
        <v>58</v>
      </c>
      <c r="P56" s="273">
        <v>44</v>
      </c>
      <c r="Q56" s="326"/>
      <c r="R56" s="325"/>
      <c r="S56" s="317"/>
      <c r="T56" s="317"/>
      <c r="U56" s="317"/>
      <c r="V56" s="317"/>
      <c r="W56" s="317"/>
      <c r="X56" s="321"/>
    </row>
    <row r="57" spans="1:24" ht="12.75" customHeight="1">
      <c r="A57" s="268">
        <v>116</v>
      </c>
      <c r="B57" s="269" t="s">
        <v>317</v>
      </c>
      <c r="C57" s="270">
        <v>28</v>
      </c>
      <c r="D57" s="271">
        <v>1</v>
      </c>
      <c r="E57" s="270">
        <f>IF(ISBLANK(F57),'[1]９月'!E57,'[1]９月'!E57+F57)</f>
        <v>51</v>
      </c>
      <c r="F57" s="270">
        <f>G57-'[1]９月'!G57+H57-'[1]９月'!H57</f>
        <v>0</v>
      </c>
      <c r="G57" s="272">
        <v>24</v>
      </c>
      <c r="H57" s="273">
        <v>27</v>
      </c>
      <c r="I57" s="298">
        <v>605</v>
      </c>
      <c r="J57" s="269" t="s">
        <v>318</v>
      </c>
      <c r="K57" s="270">
        <f>IF(ISBLANK(L57),'[1]９月'!K57,'[1]９月'!K57+L57)</f>
        <v>72</v>
      </c>
      <c r="L57" s="271"/>
      <c r="M57" s="270">
        <f>IF(ISBLANK(N57),'[1]９月'!M57,'[1]９月'!M57+N57)</f>
        <v>170</v>
      </c>
      <c r="N57" s="270">
        <f>O57-'[1]９月'!O57+P57-'[1]９月'!P57</f>
        <v>0</v>
      </c>
      <c r="O57" s="272">
        <v>77</v>
      </c>
      <c r="P57" s="273">
        <v>93</v>
      </c>
      <c r="Q57" s="326"/>
      <c r="R57" s="325"/>
      <c r="S57" s="317"/>
      <c r="T57" s="317"/>
      <c r="U57" s="317"/>
      <c r="V57" s="317"/>
      <c r="W57" s="317"/>
      <c r="X57" s="321"/>
    </row>
    <row r="58" spans="1:24" ht="12.75" customHeight="1">
      <c r="A58" s="268">
        <v>117</v>
      </c>
      <c r="B58" s="269" t="s">
        <v>319</v>
      </c>
      <c r="C58" s="270">
        <v>167</v>
      </c>
      <c r="D58" s="271"/>
      <c r="E58" s="270">
        <f>IF(ISBLANK(F58),'[1]９月'!E58,'[1]９月'!E58+F58)</f>
        <v>402</v>
      </c>
      <c r="F58" s="270">
        <f>G58-'[1]９月'!G58+H58-'[1]９月'!H58</f>
        <v>-2</v>
      </c>
      <c r="G58" s="272">
        <v>187</v>
      </c>
      <c r="H58" s="273">
        <v>215</v>
      </c>
      <c r="I58" s="298"/>
      <c r="J58" s="269"/>
      <c r="K58" s="270"/>
      <c r="L58" s="271"/>
      <c r="M58" s="270"/>
      <c r="N58" s="270"/>
      <c r="O58" s="272"/>
      <c r="P58" s="273"/>
      <c r="Q58" s="326"/>
      <c r="R58" s="325"/>
      <c r="S58" s="317"/>
      <c r="T58" s="317"/>
      <c r="U58" s="317"/>
      <c r="V58" s="317"/>
      <c r="W58" s="317"/>
      <c r="X58" s="321"/>
    </row>
    <row r="59" spans="1:24" ht="12.75" customHeight="1">
      <c r="A59" s="268">
        <v>118</v>
      </c>
      <c r="B59" s="269" t="s">
        <v>320</v>
      </c>
      <c r="C59" s="270">
        <v>100</v>
      </c>
      <c r="D59" s="271">
        <v>-2</v>
      </c>
      <c r="E59" s="270">
        <f>IF(ISBLANK(F59),'[1]９月'!E59,'[1]９月'!E59+F59)</f>
        <v>248</v>
      </c>
      <c r="F59" s="270">
        <f>G59-'[1]９月'!G59+H59-'[1]９月'!H59</f>
        <v>-1</v>
      </c>
      <c r="G59" s="272">
        <v>121</v>
      </c>
      <c r="H59" s="273">
        <v>127</v>
      </c>
      <c r="I59" s="298"/>
      <c r="J59" s="269"/>
      <c r="K59" s="270"/>
      <c r="L59" s="271"/>
      <c r="M59" s="270"/>
      <c r="N59" s="270"/>
      <c r="O59" s="272"/>
      <c r="P59" s="273"/>
      <c r="Q59" s="326"/>
      <c r="R59" s="325"/>
      <c r="S59" s="317"/>
      <c r="T59" s="317"/>
      <c r="U59" s="317"/>
      <c r="V59" s="317"/>
      <c r="W59" s="317"/>
      <c r="X59" s="321"/>
    </row>
    <row r="60" spans="1:24" ht="12.75" customHeight="1">
      <c r="A60" s="327"/>
      <c r="B60" s="281"/>
      <c r="C60" s="271"/>
      <c r="D60" s="271"/>
      <c r="E60" s="271"/>
      <c r="F60" s="271"/>
      <c r="G60" s="271"/>
      <c r="H60" s="282"/>
      <c r="I60" s="302"/>
      <c r="J60" s="281"/>
      <c r="K60" s="271"/>
      <c r="L60" s="271"/>
      <c r="M60" s="271"/>
      <c r="N60" s="271"/>
      <c r="O60" s="271"/>
      <c r="P60" s="282"/>
      <c r="Q60" s="326"/>
      <c r="R60" s="325"/>
      <c r="S60" s="317"/>
      <c r="T60" s="317"/>
      <c r="U60" s="317"/>
      <c r="V60" s="317"/>
      <c r="W60" s="317"/>
      <c r="X60" s="321"/>
    </row>
    <row r="61" spans="1:24" ht="12.75" customHeight="1">
      <c r="A61" s="328"/>
      <c r="B61" s="329"/>
      <c r="C61" s="330"/>
      <c r="D61" s="330"/>
      <c r="E61" s="330"/>
      <c r="F61" s="330"/>
      <c r="G61" s="330"/>
      <c r="H61" s="331"/>
      <c r="I61" s="332"/>
      <c r="J61" s="329"/>
      <c r="K61" s="330"/>
      <c r="L61" s="330"/>
      <c r="M61" s="330"/>
      <c r="N61" s="330"/>
      <c r="O61" s="330"/>
      <c r="P61" s="331"/>
      <c r="Q61" s="333"/>
      <c r="R61" s="334"/>
      <c r="S61" s="335"/>
      <c r="T61" s="335"/>
      <c r="U61" s="335"/>
      <c r="V61" s="335"/>
      <c r="W61" s="335"/>
      <c r="X61" s="336"/>
    </row>
  </sheetData>
  <mergeCells count="27">
    <mergeCell ref="C5:C6"/>
    <mergeCell ref="A3:A4"/>
    <mergeCell ref="I3:I4"/>
    <mergeCell ref="D5:D6"/>
    <mergeCell ref="F5:F6"/>
    <mergeCell ref="G5:G6"/>
    <mergeCell ref="H5:H6"/>
    <mergeCell ref="E5:E6"/>
    <mergeCell ref="B3:B4"/>
    <mergeCell ref="C3:C4"/>
    <mergeCell ref="D3:D4"/>
    <mergeCell ref="E3:H3"/>
    <mergeCell ref="U3:X3"/>
    <mergeCell ref="R3:R4"/>
    <mergeCell ref="S3:S4"/>
    <mergeCell ref="T3:T4"/>
    <mergeCell ref="Q3:Q4"/>
    <mergeCell ref="U1:X2"/>
    <mergeCell ref="J1:O2"/>
    <mergeCell ref="B5:B6"/>
    <mergeCell ref="K3:K4"/>
    <mergeCell ref="L3:L4"/>
    <mergeCell ref="A1:F2"/>
    <mergeCell ref="H1:H2"/>
    <mergeCell ref="I1:I2"/>
    <mergeCell ref="J3:J4"/>
    <mergeCell ref="M3:P3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E3B29-60BB-471F-978F-BAC3D76AB408}">
  <sheetPr>
    <pageSetUpPr fitToPage="1"/>
  </sheetPr>
  <dimension ref="A1:AF61"/>
  <sheetViews>
    <sheetView zoomScaleNormal="100" workbookViewId="0">
      <pane ySplit="4" topLeftCell="A5" activePane="bottomLeft" state="frozen"/>
      <selection activeCell="E29" sqref="E29"/>
      <selection pane="bottomLeft" activeCell="D17" sqref="D17"/>
    </sheetView>
  </sheetViews>
  <sheetFormatPr defaultColWidth="9" defaultRowHeight="12"/>
  <cols>
    <col min="1" max="1" width="4.6640625" style="251" customWidth="1"/>
    <col min="2" max="2" width="8.77734375" style="337" customWidth="1"/>
    <col min="3" max="3" width="7.109375" style="252" customWidth="1"/>
    <col min="4" max="4" width="5.109375" style="252" customWidth="1"/>
    <col min="5" max="5" width="9.6640625" style="252" customWidth="1"/>
    <col min="6" max="6" width="6" style="252" customWidth="1"/>
    <col min="7" max="8" width="8.109375" style="252" customWidth="1"/>
    <col min="9" max="9" width="4.6640625" style="251" customWidth="1"/>
    <col min="10" max="10" width="8.77734375" style="252" customWidth="1"/>
    <col min="11" max="11" width="7.109375" style="252" customWidth="1"/>
    <col min="12" max="12" width="5.109375" style="252" customWidth="1"/>
    <col min="13" max="13" width="9.6640625" style="252" customWidth="1"/>
    <col min="14" max="14" width="6" style="252" customWidth="1"/>
    <col min="15" max="16" width="8.109375" style="252" customWidth="1"/>
    <col min="17" max="17" width="4.6640625" style="338" customWidth="1"/>
    <col min="18" max="18" width="8.77734375" style="146" customWidth="1"/>
    <col min="19" max="19" width="7.109375" style="252" customWidth="1"/>
    <col min="20" max="20" width="5.109375" style="252" customWidth="1"/>
    <col min="21" max="21" width="9.6640625" style="252" customWidth="1"/>
    <col min="22" max="22" width="6" style="252" customWidth="1"/>
    <col min="23" max="24" width="8.109375" style="252" customWidth="1"/>
    <col min="25" max="25" width="4.6640625" style="251" customWidth="1"/>
    <col min="26" max="26" width="8.44140625" style="252" customWidth="1"/>
    <col min="27" max="27" width="7.21875" style="252" customWidth="1"/>
    <col min="28" max="28" width="5.109375" style="252" customWidth="1"/>
    <col min="29" max="29" width="7.21875" style="252" customWidth="1"/>
    <col min="30" max="30" width="5" style="252" customWidth="1"/>
    <col min="31" max="32" width="7.21875" style="252" customWidth="1"/>
    <col min="33" max="16384" width="9" style="252"/>
  </cols>
  <sheetData>
    <row r="1" spans="1:32" ht="12" customHeight="1">
      <c r="A1" s="352" t="s">
        <v>185</v>
      </c>
      <c r="B1" s="353"/>
      <c r="C1" s="353"/>
      <c r="D1" s="353"/>
      <c r="E1" s="353"/>
      <c r="F1" s="353"/>
      <c r="G1" s="249"/>
      <c r="H1" s="355" t="s">
        <v>1</v>
      </c>
      <c r="I1" s="357">
        <v>7</v>
      </c>
      <c r="J1" s="359" t="s">
        <v>325</v>
      </c>
      <c r="K1" s="360"/>
      <c r="L1" s="360"/>
      <c r="M1" s="360"/>
      <c r="N1" s="360"/>
      <c r="O1" s="360"/>
      <c r="P1" s="360"/>
      <c r="Q1" s="250"/>
      <c r="R1" s="250"/>
      <c r="S1" s="250"/>
      <c r="T1" s="250"/>
      <c r="U1" s="362" t="s">
        <v>326</v>
      </c>
      <c r="V1" s="362"/>
      <c r="W1" s="362"/>
      <c r="X1" s="362"/>
    </row>
    <row r="2" spans="1:32" ht="12" customHeight="1">
      <c r="A2" s="354"/>
      <c r="B2" s="354"/>
      <c r="C2" s="354"/>
      <c r="D2" s="354"/>
      <c r="E2" s="354"/>
      <c r="F2" s="354"/>
      <c r="G2" s="253"/>
      <c r="H2" s="356"/>
      <c r="I2" s="358"/>
      <c r="J2" s="361"/>
      <c r="K2" s="361"/>
      <c r="L2" s="361"/>
      <c r="M2" s="361"/>
      <c r="N2" s="361"/>
      <c r="O2" s="361"/>
      <c r="P2" s="361"/>
      <c r="Q2" s="254"/>
      <c r="R2" s="254"/>
      <c r="S2" s="254"/>
      <c r="T2" s="254"/>
      <c r="U2" s="363"/>
      <c r="V2" s="363"/>
      <c r="W2" s="363"/>
      <c r="X2" s="363"/>
    </row>
    <row r="3" spans="1:32" ht="12" customHeight="1">
      <c r="A3" s="351" t="s">
        <v>3</v>
      </c>
      <c r="B3" s="341" t="s">
        <v>4</v>
      </c>
      <c r="C3" s="341" t="s">
        <v>5</v>
      </c>
      <c r="D3" s="341" t="s">
        <v>6</v>
      </c>
      <c r="E3" s="343" t="s">
        <v>7</v>
      </c>
      <c r="F3" s="343"/>
      <c r="G3" s="343"/>
      <c r="H3" s="344"/>
      <c r="I3" s="351" t="s">
        <v>3</v>
      </c>
      <c r="J3" s="341" t="s">
        <v>4</v>
      </c>
      <c r="K3" s="341" t="s">
        <v>5</v>
      </c>
      <c r="L3" s="341" t="s">
        <v>6</v>
      </c>
      <c r="M3" s="343" t="s">
        <v>7</v>
      </c>
      <c r="N3" s="343"/>
      <c r="O3" s="343"/>
      <c r="P3" s="344"/>
      <c r="Q3" s="351" t="s">
        <v>3</v>
      </c>
      <c r="R3" s="341" t="s">
        <v>4</v>
      </c>
      <c r="S3" s="341" t="s">
        <v>5</v>
      </c>
      <c r="T3" s="341" t="s">
        <v>6</v>
      </c>
      <c r="U3" s="343" t="s">
        <v>7</v>
      </c>
      <c r="V3" s="343"/>
      <c r="W3" s="343"/>
      <c r="X3" s="344"/>
      <c r="Y3" s="255"/>
      <c r="Z3" s="256"/>
      <c r="AA3" s="256"/>
      <c r="AB3" s="256"/>
      <c r="AC3" s="146"/>
      <c r="AD3" s="146"/>
      <c r="AE3" s="146"/>
      <c r="AF3" s="146"/>
    </row>
    <row r="4" spans="1:32" ht="12" customHeight="1">
      <c r="A4" s="351"/>
      <c r="B4" s="341"/>
      <c r="C4" s="341"/>
      <c r="D4" s="342"/>
      <c r="E4" s="257" t="s">
        <v>8</v>
      </c>
      <c r="F4" s="257" t="s">
        <v>6</v>
      </c>
      <c r="G4" s="257" t="s">
        <v>9</v>
      </c>
      <c r="H4" s="258" t="s">
        <v>10</v>
      </c>
      <c r="I4" s="351"/>
      <c r="J4" s="341"/>
      <c r="K4" s="341"/>
      <c r="L4" s="342"/>
      <c r="M4" s="259" t="s">
        <v>8</v>
      </c>
      <c r="N4" s="257" t="s">
        <v>6</v>
      </c>
      <c r="O4" s="257" t="s">
        <v>9</v>
      </c>
      <c r="P4" s="258" t="s">
        <v>10</v>
      </c>
      <c r="Q4" s="351"/>
      <c r="R4" s="341"/>
      <c r="S4" s="341"/>
      <c r="T4" s="342"/>
      <c r="U4" s="257" t="s">
        <v>8</v>
      </c>
      <c r="V4" s="257" t="s">
        <v>6</v>
      </c>
      <c r="W4" s="257" t="s">
        <v>9</v>
      </c>
      <c r="X4" s="258" t="s">
        <v>10</v>
      </c>
      <c r="Y4" s="255"/>
      <c r="Z4" s="256"/>
      <c r="AA4" s="256"/>
      <c r="AB4" s="260"/>
      <c r="AC4" s="146"/>
      <c r="AD4" s="146"/>
      <c r="AE4" s="146"/>
      <c r="AF4" s="146"/>
    </row>
    <row r="5" spans="1:32" ht="12" customHeight="1">
      <c r="A5" s="261" t="s">
        <v>188</v>
      </c>
      <c r="B5" s="345" t="s">
        <v>189</v>
      </c>
      <c r="C5" s="347">
        <v>7851</v>
      </c>
      <c r="D5" s="347">
        <v>11</v>
      </c>
      <c r="E5" s="347">
        <v>18436</v>
      </c>
      <c r="F5" s="347">
        <v>-12</v>
      </c>
      <c r="G5" s="349">
        <v>8992</v>
      </c>
      <c r="H5" s="339">
        <v>9444</v>
      </c>
      <c r="I5" s="262"/>
      <c r="J5" s="263" t="s">
        <v>190</v>
      </c>
      <c r="K5" s="264">
        <v>977</v>
      </c>
      <c r="L5" s="264">
        <v>-2</v>
      </c>
      <c r="M5" s="264">
        <v>2490</v>
      </c>
      <c r="N5" s="264">
        <v>-4</v>
      </c>
      <c r="O5" s="264">
        <v>1206</v>
      </c>
      <c r="P5" s="265">
        <v>1284</v>
      </c>
      <c r="Q5" s="266"/>
      <c r="R5" s="263" t="s">
        <v>191</v>
      </c>
      <c r="S5" s="264">
        <v>1059</v>
      </c>
      <c r="T5" s="264">
        <v>14</v>
      </c>
      <c r="U5" s="264">
        <v>2479</v>
      </c>
      <c r="V5" s="264">
        <v>8</v>
      </c>
      <c r="W5" s="264">
        <v>1186</v>
      </c>
      <c r="X5" s="265">
        <v>1293</v>
      </c>
      <c r="Y5" s="252"/>
    </row>
    <row r="6" spans="1:32" ht="12" customHeight="1">
      <c r="A6" s="267" t="s">
        <v>15</v>
      </c>
      <c r="B6" s="346"/>
      <c r="C6" s="348"/>
      <c r="D6" s="348"/>
      <c r="E6" s="348"/>
      <c r="F6" s="348"/>
      <c r="G6" s="350"/>
      <c r="H6" s="340"/>
      <c r="I6" s="268">
        <v>201</v>
      </c>
      <c r="J6" s="269" t="s">
        <v>192</v>
      </c>
      <c r="K6" s="270">
        <v>19</v>
      </c>
      <c r="L6" s="271"/>
      <c r="M6" s="270">
        <v>47</v>
      </c>
      <c r="N6" s="270">
        <v>0</v>
      </c>
      <c r="O6" s="272">
        <v>24</v>
      </c>
      <c r="P6" s="273">
        <v>23</v>
      </c>
      <c r="Q6" s="268">
        <v>701</v>
      </c>
      <c r="R6" s="269" t="s">
        <v>193</v>
      </c>
      <c r="S6" s="270">
        <v>14</v>
      </c>
      <c r="T6" s="271"/>
      <c r="U6" s="270">
        <v>45</v>
      </c>
      <c r="V6" s="270">
        <v>0</v>
      </c>
      <c r="W6" s="272">
        <v>23</v>
      </c>
      <c r="X6" s="273">
        <v>22</v>
      </c>
      <c r="Y6" s="252"/>
    </row>
    <row r="7" spans="1:32" ht="12.75" customHeight="1">
      <c r="A7" s="274" t="s">
        <v>174</v>
      </c>
      <c r="B7" s="275" t="s">
        <v>194</v>
      </c>
      <c r="C7" s="276">
        <v>2662</v>
      </c>
      <c r="D7" s="276">
        <v>-1</v>
      </c>
      <c r="E7" s="276">
        <v>5847</v>
      </c>
      <c r="F7" s="276">
        <v>-10</v>
      </c>
      <c r="G7" s="276">
        <v>2821</v>
      </c>
      <c r="H7" s="277">
        <v>3026</v>
      </c>
      <c r="I7" s="268">
        <v>202</v>
      </c>
      <c r="J7" s="269" t="s">
        <v>195</v>
      </c>
      <c r="K7" s="270">
        <v>47</v>
      </c>
      <c r="L7" s="271">
        <v>1</v>
      </c>
      <c r="M7" s="270">
        <v>127</v>
      </c>
      <c r="N7" s="270">
        <v>1</v>
      </c>
      <c r="O7" s="272">
        <v>68</v>
      </c>
      <c r="P7" s="273">
        <v>59</v>
      </c>
      <c r="Q7" s="268">
        <v>702</v>
      </c>
      <c r="R7" s="269" t="s">
        <v>196</v>
      </c>
      <c r="S7" s="270">
        <v>66</v>
      </c>
      <c r="T7" s="271">
        <v>3</v>
      </c>
      <c r="U7" s="270">
        <v>147</v>
      </c>
      <c r="V7" s="270">
        <v>3</v>
      </c>
      <c r="W7" s="272">
        <v>84</v>
      </c>
      <c r="X7" s="273">
        <v>63</v>
      </c>
      <c r="Y7" s="252"/>
    </row>
    <row r="8" spans="1:32" ht="12.75" customHeight="1">
      <c r="A8" s="278" t="s">
        <v>175</v>
      </c>
      <c r="B8" s="269" t="s">
        <v>197</v>
      </c>
      <c r="C8" s="270">
        <v>824</v>
      </c>
      <c r="D8" s="270">
        <v>4</v>
      </c>
      <c r="E8" s="270">
        <v>2067</v>
      </c>
      <c r="F8" s="270">
        <v>8</v>
      </c>
      <c r="G8" s="270">
        <v>991</v>
      </c>
      <c r="H8" s="279">
        <v>1076</v>
      </c>
      <c r="I8" s="268">
        <v>203</v>
      </c>
      <c r="J8" s="269" t="s">
        <v>198</v>
      </c>
      <c r="K8" s="270">
        <v>25</v>
      </c>
      <c r="L8" s="271"/>
      <c r="M8" s="270">
        <v>54</v>
      </c>
      <c r="N8" s="270">
        <v>0</v>
      </c>
      <c r="O8" s="272">
        <v>23</v>
      </c>
      <c r="P8" s="273">
        <v>31</v>
      </c>
      <c r="Q8" s="268">
        <v>703</v>
      </c>
      <c r="R8" s="269" t="s">
        <v>199</v>
      </c>
      <c r="S8" s="270">
        <v>117</v>
      </c>
      <c r="T8" s="271"/>
      <c r="U8" s="270">
        <v>272</v>
      </c>
      <c r="V8" s="270">
        <v>-1</v>
      </c>
      <c r="W8" s="272">
        <v>126</v>
      </c>
      <c r="X8" s="273">
        <v>146</v>
      </c>
      <c r="Y8" s="252"/>
    </row>
    <row r="9" spans="1:32" ht="12.75" customHeight="1">
      <c r="A9" s="278" t="s">
        <v>176</v>
      </c>
      <c r="B9" s="269" t="s">
        <v>200</v>
      </c>
      <c r="C9" s="270">
        <v>977</v>
      </c>
      <c r="D9" s="270">
        <v>-2</v>
      </c>
      <c r="E9" s="270">
        <v>2490</v>
      </c>
      <c r="F9" s="270">
        <v>-4</v>
      </c>
      <c r="G9" s="270">
        <v>1206</v>
      </c>
      <c r="H9" s="279">
        <v>1284</v>
      </c>
      <c r="I9" s="268">
        <v>204</v>
      </c>
      <c r="J9" s="269" t="s">
        <v>201</v>
      </c>
      <c r="K9" s="270">
        <v>91</v>
      </c>
      <c r="L9" s="271"/>
      <c r="M9" s="270">
        <v>215</v>
      </c>
      <c r="N9" s="270">
        <v>0</v>
      </c>
      <c r="O9" s="272">
        <v>101</v>
      </c>
      <c r="P9" s="273">
        <v>114</v>
      </c>
      <c r="Q9" s="268">
        <v>704</v>
      </c>
      <c r="R9" s="269" t="s">
        <v>202</v>
      </c>
      <c r="S9" s="270">
        <v>40</v>
      </c>
      <c r="T9" s="271"/>
      <c r="U9" s="270">
        <v>89</v>
      </c>
      <c r="V9" s="270">
        <v>0</v>
      </c>
      <c r="W9" s="272">
        <v>41</v>
      </c>
      <c r="X9" s="273">
        <v>48</v>
      </c>
      <c r="Y9" s="252"/>
    </row>
    <row r="10" spans="1:32" ht="12.75" customHeight="1">
      <c r="A10" s="278" t="s">
        <v>177</v>
      </c>
      <c r="B10" s="269" t="s">
        <v>203</v>
      </c>
      <c r="C10" s="270">
        <v>619</v>
      </c>
      <c r="D10" s="270">
        <v>-1</v>
      </c>
      <c r="E10" s="270">
        <v>1486</v>
      </c>
      <c r="F10" s="270">
        <v>-4</v>
      </c>
      <c r="G10" s="270">
        <v>740</v>
      </c>
      <c r="H10" s="279">
        <v>746</v>
      </c>
      <c r="I10" s="268">
        <v>205</v>
      </c>
      <c r="J10" s="269" t="s">
        <v>204</v>
      </c>
      <c r="K10" s="270">
        <v>207</v>
      </c>
      <c r="L10" s="271">
        <v>-1</v>
      </c>
      <c r="M10" s="270">
        <v>498</v>
      </c>
      <c r="N10" s="270">
        <v>3</v>
      </c>
      <c r="O10" s="272">
        <v>240</v>
      </c>
      <c r="P10" s="273">
        <v>258</v>
      </c>
      <c r="Q10" s="268">
        <v>705</v>
      </c>
      <c r="R10" s="269" t="s">
        <v>205</v>
      </c>
      <c r="S10" s="270">
        <v>52</v>
      </c>
      <c r="T10" s="271"/>
      <c r="U10" s="270">
        <v>146</v>
      </c>
      <c r="V10" s="270">
        <v>-1</v>
      </c>
      <c r="W10" s="272">
        <v>74</v>
      </c>
      <c r="X10" s="273">
        <v>72</v>
      </c>
      <c r="Y10" s="252"/>
    </row>
    <row r="11" spans="1:32" ht="12.75" customHeight="1">
      <c r="A11" s="278" t="s">
        <v>177</v>
      </c>
      <c r="B11" s="269" t="s">
        <v>206</v>
      </c>
      <c r="C11" s="270">
        <v>382</v>
      </c>
      <c r="D11" s="270">
        <v>-1</v>
      </c>
      <c r="E11" s="270">
        <v>994</v>
      </c>
      <c r="F11" s="270">
        <v>-4</v>
      </c>
      <c r="G11" s="270">
        <v>510</v>
      </c>
      <c r="H11" s="279">
        <v>484</v>
      </c>
      <c r="I11" s="268">
        <v>206</v>
      </c>
      <c r="J11" s="269" t="s">
        <v>207</v>
      </c>
      <c r="K11" s="270">
        <v>248</v>
      </c>
      <c r="L11" s="271">
        <v>-2</v>
      </c>
      <c r="M11" s="270">
        <v>637</v>
      </c>
      <c r="N11" s="270">
        <v>-8</v>
      </c>
      <c r="O11" s="272">
        <v>311</v>
      </c>
      <c r="P11" s="273">
        <v>326</v>
      </c>
      <c r="Q11" s="268">
        <v>706</v>
      </c>
      <c r="R11" s="269" t="s">
        <v>208</v>
      </c>
      <c r="S11" s="270">
        <v>155</v>
      </c>
      <c r="T11" s="271">
        <v>5</v>
      </c>
      <c r="U11" s="270">
        <v>379</v>
      </c>
      <c r="V11" s="270">
        <v>3</v>
      </c>
      <c r="W11" s="272">
        <v>178</v>
      </c>
      <c r="X11" s="273">
        <v>201</v>
      </c>
      <c r="Y11" s="252"/>
    </row>
    <row r="12" spans="1:32" ht="12.75" customHeight="1">
      <c r="A12" s="278" t="s">
        <v>178</v>
      </c>
      <c r="B12" s="269" t="s">
        <v>209</v>
      </c>
      <c r="C12" s="270">
        <v>29</v>
      </c>
      <c r="D12" s="270">
        <v>0</v>
      </c>
      <c r="E12" s="270">
        <v>47</v>
      </c>
      <c r="F12" s="270">
        <v>0</v>
      </c>
      <c r="G12" s="270">
        <v>23</v>
      </c>
      <c r="H12" s="279">
        <v>24</v>
      </c>
      <c r="I12" s="268">
        <v>207</v>
      </c>
      <c r="J12" s="269" t="s">
        <v>210</v>
      </c>
      <c r="K12" s="270">
        <v>73</v>
      </c>
      <c r="L12" s="271"/>
      <c r="M12" s="270">
        <v>209</v>
      </c>
      <c r="N12" s="270">
        <v>0</v>
      </c>
      <c r="O12" s="272">
        <v>99</v>
      </c>
      <c r="P12" s="273">
        <v>110</v>
      </c>
      <c r="Q12" s="268">
        <v>707</v>
      </c>
      <c r="R12" s="269" t="s">
        <v>211</v>
      </c>
      <c r="S12" s="270">
        <v>162</v>
      </c>
      <c r="T12" s="271">
        <v>2</v>
      </c>
      <c r="U12" s="270">
        <v>205</v>
      </c>
      <c r="V12" s="270">
        <v>2</v>
      </c>
      <c r="W12" s="272">
        <v>68</v>
      </c>
      <c r="X12" s="273">
        <v>137</v>
      </c>
      <c r="Y12" s="252"/>
    </row>
    <row r="13" spans="1:32" ht="12.75" customHeight="1">
      <c r="A13" s="278" t="s">
        <v>179</v>
      </c>
      <c r="B13" s="269" t="s">
        <v>212</v>
      </c>
      <c r="C13" s="270">
        <v>281</v>
      </c>
      <c r="D13" s="270">
        <v>1</v>
      </c>
      <c r="E13" s="270">
        <v>718</v>
      </c>
      <c r="F13" s="270">
        <v>2</v>
      </c>
      <c r="G13" s="270">
        <v>355</v>
      </c>
      <c r="H13" s="279">
        <v>363</v>
      </c>
      <c r="I13" s="268">
        <v>208</v>
      </c>
      <c r="J13" s="269" t="s">
        <v>213</v>
      </c>
      <c r="K13" s="270">
        <v>150</v>
      </c>
      <c r="L13" s="271"/>
      <c r="M13" s="270">
        <v>368</v>
      </c>
      <c r="N13" s="270">
        <v>0</v>
      </c>
      <c r="O13" s="272">
        <v>172</v>
      </c>
      <c r="P13" s="273">
        <v>196</v>
      </c>
      <c r="Q13" s="268">
        <v>708</v>
      </c>
      <c r="R13" s="269" t="s">
        <v>214</v>
      </c>
      <c r="S13" s="270">
        <v>36</v>
      </c>
      <c r="T13" s="271">
        <v>1</v>
      </c>
      <c r="U13" s="270">
        <v>83</v>
      </c>
      <c r="V13" s="270">
        <v>0</v>
      </c>
      <c r="W13" s="272">
        <v>45</v>
      </c>
      <c r="X13" s="273">
        <v>38</v>
      </c>
      <c r="Y13" s="252"/>
    </row>
    <row r="14" spans="1:32" ht="12.75" customHeight="1">
      <c r="A14" s="278" t="s">
        <v>180</v>
      </c>
      <c r="B14" s="269" t="s">
        <v>215</v>
      </c>
      <c r="C14" s="270">
        <v>1059</v>
      </c>
      <c r="D14" s="270">
        <v>14</v>
      </c>
      <c r="E14" s="270">
        <v>2479</v>
      </c>
      <c r="F14" s="270">
        <v>8</v>
      </c>
      <c r="G14" s="270">
        <v>1186</v>
      </c>
      <c r="H14" s="279">
        <v>1293</v>
      </c>
      <c r="I14" s="268">
        <v>209</v>
      </c>
      <c r="J14" s="269" t="s">
        <v>216</v>
      </c>
      <c r="K14" s="270">
        <v>117</v>
      </c>
      <c r="L14" s="271"/>
      <c r="M14" s="270">
        <v>335</v>
      </c>
      <c r="N14" s="270">
        <v>0</v>
      </c>
      <c r="O14" s="272">
        <v>168</v>
      </c>
      <c r="P14" s="273">
        <v>167</v>
      </c>
      <c r="Q14" s="268">
        <v>709</v>
      </c>
      <c r="R14" s="269" t="s">
        <v>217</v>
      </c>
      <c r="S14" s="270">
        <v>81</v>
      </c>
      <c r="T14" s="271"/>
      <c r="U14" s="270">
        <v>232</v>
      </c>
      <c r="V14" s="270">
        <v>0</v>
      </c>
      <c r="W14" s="272">
        <v>115</v>
      </c>
      <c r="X14" s="273">
        <v>117</v>
      </c>
      <c r="Y14" s="252"/>
    </row>
    <row r="15" spans="1:32" ht="12.75" customHeight="1">
      <c r="A15" s="278" t="s">
        <v>180</v>
      </c>
      <c r="B15" s="269" t="s">
        <v>218</v>
      </c>
      <c r="C15" s="270">
        <v>668</v>
      </c>
      <c r="D15" s="270">
        <v>-3</v>
      </c>
      <c r="E15" s="270">
        <v>1603</v>
      </c>
      <c r="F15" s="270">
        <v>-6</v>
      </c>
      <c r="G15" s="270">
        <v>814</v>
      </c>
      <c r="H15" s="279">
        <v>789</v>
      </c>
      <c r="I15" s="280"/>
      <c r="J15" s="281"/>
      <c r="K15" s="271"/>
      <c r="L15" s="271"/>
      <c r="M15" s="271"/>
      <c r="N15" s="271"/>
      <c r="O15" s="271"/>
      <c r="P15" s="282"/>
      <c r="Q15" s="268">
        <v>710</v>
      </c>
      <c r="R15" s="269" t="s">
        <v>219</v>
      </c>
      <c r="S15" s="270">
        <v>45</v>
      </c>
      <c r="T15" s="271"/>
      <c r="U15" s="270">
        <v>132</v>
      </c>
      <c r="V15" s="270">
        <v>0</v>
      </c>
      <c r="W15" s="272">
        <v>64</v>
      </c>
      <c r="X15" s="273">
        <v>68</v>
      </c>
      <c r="Y15" s="252"/>
    </row>
    <row r="16" spans="1:32" ht="12.75" customHeight="1">
      <c r="A16" s="283" t="s">
        <v>181</v>
      </c>
      <c r="B16" s="284" t="s">
        <v>220</v>
      </c>
      <c r="C16" s="285">
        <v>350</v>
      </c>
      <c r="D16" s="285">
        <v>0</v>
      </c>
      <c r="E16" s="285">
        <v>705</v>
      </c>
      <c r="F16" s="285">
        <v>-2</v>
      </c>
      <c r="G16" s="285">
        <v>346</v>
      </c>
      <c r="H16" s="286">
        <v>359</v>
      </c>
      <c r="I16" s="287"/>
      <c r="J16" s="288"/>
      <c r="K16" s="289"/>
      <c r="L16" s="289"/>
      <c r="M16" s="289"/>
      <c r="N16" s="289"/>
      <c r="O16" s="289"/>
      <c r="P16" s="290"/>
      <c r="Q16" s="268">
        <v>711</v>
      </c>
      <c r="R16" s="269" t="s">
        <v>221</v>
      </c>
      <c r="S16" s="270">
        <v>121</v>
      </c>
      <c r="T16" s="271">
        <v>3</v>
      </c>
      <c r="U16" s="270">
        <v>283</v>
      </c>
      <c r="V16" s="270">
        <v>2</v>
      </c>
      <c r="W16" s="272">
        <v>145</v>
      </c>
      <c r="X16" s="273">
        <v>138</v>
      </c>
      <c r="Y16" s="252"/>
    </row>
    <row r="17" spans="1:25" ht="12.75" customHeight="1">
      <c r="A17" s="291"/>
      <c r="B17" s="292"/>
      <c r="C17" s="276"/>
      <c r="D17" s="276"/>
      <c r="E17" s="276"/>
      <c r="F17" s="276"/>
      <c r="G17" s="276"/>
      <c r="H17" s="293"/>
      <c r="I17" s="266"/>
      <c r="J17" s="263" t="s">
        <v>222</v>
      </c>
      <c r="K17" s="264">
        <v>619</v>
      </c>
      <c r="L17" s="264">
        <v>-1</v>
      </c>
      <c r="M17" s="264">
        <v>1486</v>
      </c>
      <c r="N17" s="264">
        <v>-4</v>
      </c>
      <c r="O17" s="264">
        <v>740</v>
      </c>
      <c r="P17" s="265">
        <v>746</v>
      </c>
      <c r="Q17" s="268">
        <v>712</v>
      </c>
      <c r="R17" s="269" t="s">
        <v>223</v>
      </c>
      <c r="S17" s="270">
        <v>170</v>
      </c>
      <c r="T17" s="271"/>
      <c r="U17" s="270">
        <v>466</v>
      </c>
      <c r="V17" s="270">
        <v>0</v>
      </c>
      <c r="W17" s="272">
        <v>223</v>
      </c>
      <c r="X17" s="273">
        <v>243</v>
      </c>
      <c r="Y17" s="252"/>
    </row>
    <row r="18" spans="1:25" ht="12.75" customHeight="1">
      <c r="A18" s="294"/>
      <c r="B18" s="295"/>
      <c r="C18" s="296"/>
      <c r="D18" s="296"/>
      <c r="E18" s="296"/>
      <c r="F18" s="296"/>
      <c r="G18" s="296"/>
      <c r="H18" s="297"/>
      <c r="I18" s="298">
        <v>301</v>
      </c>
      <c r="J18" s="269" t="s">
        <v>224</v>
      </c>
      <c r="K18" s="270">
        <v>43</v>
      </c>
      <c r="L18" s="271"/>
      <c r="M18" s="270">
        <v>92</v>
      </c>
      <c r="N18" s="270">
        <v>0</v>
      </c>
      <c r="O18" s="272">
        <v>50</v>
      </c>
      <c r="P18" s="273">
        <v>42</v>
      </c>
      <c r="Q18" s="299"/>
      <c r="R18" s="281"/>
      <c r="S18" s="271"/>
      <c r="T18" s="271"/>
      <c r="U18" s="271"/>
      <c r="V18" s="271"/>
      <c r="W18" s="271"/>
      <c r="X18" s="282"/>
      <c r="Y18" s="252"/>
    </row>
    <row r="19" spans="1:25" ht="12.75" customHeight="1">
      <c r="A19" s="300"/>
      <c r="B19" s="263" t="s">
        <v>225</v>
      </c>
      <c r="C19" s="264">
        <v>2662</v>
      </c>
      <c r="D19" s="264">
        <v>-1</v>
      </c>
      <c r="E19" s="264">
        <v>5847</v>
      </c>
      <c r="F19" s="264">
        <v>-10</v>
      </c>
      <c r="G19" s="264">
        <v>2821</v>
      </c>
      <c r="H19" s="265">
        <v>3026</v>
      </c>
      <c r="I19" s="298">
        <v>302</v>
      </c>
      <c r="J19" s="269" t="s">
        <v>226</v>
      </c>
      <c r="K19" s="270">
        <v>71</v>
      </c>
      <c r="L19" s="271"/>
      <c r="M19" s="270">
        <v>188</v>
      </c>
      <c r="N19" s="270">
        <v>0</v>
      </c>
      <c r="O19" s="272">
        <v>95</v>
      </c>
      <c r="P19" s="273">
        <v>93</v>
      </c>
      <c r="Q19" s="301"/>
      <c r="R19" s="288"/>
      <c r="S19" s="289"/>
      <c r="T19" s="289"/>
      <c r="U19" s="289"/>
      <c r="V19" s="289"/>
      <c r="W19" s="289"/>
      <c r="X19" s="290"/>
      <c r="Y19" s="252"/>
    </row>
    <row r="20" spans="1:25" ht="12.75" customHeight="1">
      <c r="A20" s="268" t="s">
        <v>227</v>
      </c>
      <c r="B20" s="269" t="s">
        <v>228</v>
      </c>
      <c r="C20" s="270">
        <v>86</v>
      </c>
      <c r="D20" s="271">
        <v>1</v>
      </c>
      <c r="E20" s="270">
        <v>151</v>
      </c>
      <c r="F20" s="270">
        <v>-1</v>
      </c>
      <c r="G20" s="271">
        <v>58</v>
      </c>
      <c r="H20" s="282">
        <v>93</v>
      </c>
      <c r="I20" s="298">
        <v>303</v>
      </c>
      <c r="J20" s="269" t="s">
        <v>229</v>
      </c>
      <c r="K20" s="270">
        <v>55</v>
      </c>
      <c r="L20" s="271"/>
      <c r="M20" s="270">
        <v>131</v>
      </c>
      <c r="N20" s="270">
        <v>0</v>
      </c>
      <c r="O20" s="272">
        <v>64</v>
      </c>
      <c r="P20" s="273">
        <v>67</v>
      </c>
      <c r="Q20" s="266"/>
      <c r="R20" s="263" t="s">
        <v>230</v>
      </c>
      <c r="S20" s="264">
        <v>668</v>
      </c>
      <c r="T20" s="264">
        <v>-3</v>
      </c>
      <c r="U20" s="264">
        <v>1603</v>
      </c>
      <c r="V20" s="264">
        <v>-6</v>
      </c>
      <c r="W20" s="264">
        <v>814</v>
      </c>
      <c r="X20" s="265">
        <v>789</v>
      </c>
      <c r="Y20" s="252"/>
    </row>
    <row r="21" spans="1:25" ht="12.75" customHeight="1">
      <c r="A21" s="268" t="s">
        <v>231</v>
      </c>
      <c r="B21" s="269" t="s">
        <v>232</v>
      </c>
      <c r="C21" s="270">
        <v>367</v>
      </c>
      <c r="D21" s="271">
        <v>1</v>
      </c>
      <c r="E21" s="270">
        <v>853</v>
      </c>
      <c r="F21" s="270">
        <v>-3</v>
      </c>
      <c r="G21" s="271">
        <v>407</v>
      </c>
      <c r="H21" s="282">
        <v>446</v>
      </c>
      <c r="I21" s="298">
        <v>304</v>
      </c>
      <c r="J21" s="269" t="s">
        <v>233</v>
      </c>
      <c r="K21" s="270">
        <v>49</v>
      </c>
      <c r="L21" s="271">
        <v>-1</v>
      </c>
      <c r="M21" s="270">
        <v>110</v>
      </c>
      <c r="N21" s="270">
        <v>-2</v>
      </c>
      <c r="O21" s="272">
        <v>57</v>
      </c>
      <c r="P21" s="273">
        <v>53</v>
      </c>
      <c r="Q21" s="268">
        <v>801</v>
      </c>
      <c r="R21" s="269" t="s">
        <v>234</v>
      </c>
      <c r="S21" s="270">
        <v>84</v>
      </c>
      <c r="T21" s="271">
        <v>-1</v>
      </c>
      <c r="U21" s="270">
        <v>203</v>
      </c>
      <c r="V21" s="270">
        <v>-1</v>
      </c>
      <c r="W21" s="272">
        <v>105</v>
      </c>
      <c r="X21" s="273">
        <v>98</v>
      </c>
      <c r="Y21" s="252"/>
    </row>
    <row r="22" spans="1:25" ht="12.75" customHeight="1">
      <c r="A22" s="268" t="s">
        <v>235</v>
      </c>
      <c r="B22" s="269" t="s">
        <v>236</v>
      </c>
      <c r="C22" s="270">
        <v>246</v>
      </c>
      <c r="D22" s="271">
        <v>-1</v>
      </c>
      <c r="E22" s="270">
        <v>502</v>
      </c>
      <c r="F22" s="270">
        <v>-3</v>
      </c>
      <c r="G22" s="271">
        <v>250</v>
      </c>
      <c r="H22" s="282">
        <v>252</v>
      </c>
      <c r="I22" s="298">
        <v>305</v>
      </c>
      <c r="J22" s="269" t="s">
        <v>237</v>
      </c>
      <c r="K22" s="270">
        <v>50</v>
      </c>
      <c r="L22" s="271"/>
      <c r="M22" s="270">
        <v>113</v>
      </c>
      <c r="N22" s="270">
        <v>-1</v>
      </c>
      <c r="O22" s="272">
        <v>61</v>
      </c>
      <c r="P22" s="273">
        <v>52</v>
      </c>
      <c r="Q22" s="268">
        <v>802</v>
      </c>
      <c r="R22" s="269" t="s">
        <v>238</v>
      </c>
      <c r="S22" s="270">
        <v>25</v>
      </c>
      <c r="T22" s="271"/>
      <c r="U22" s="270">
        <v>60</v>
      </c>
      <c r="V22" s="270">
        <v>0</v>
      </c>
      <c r="W22" s="272">
        <v>33</v>
      </c>
      <c r="X22" s="273">
        <v>27</v>
      </c>
      <c r="Y22" s="252"/>
    </row>
    <row r="23" spans="1:25" ht="12.75" customHeight="1">
      <c r="A23" s="268" t="s">
        <v>239</v>
      </c>
      <c r="B23" s="269" t="s">
        <v>240</v>
      </c>
      <c r="C23" s="270">
        <v>50</v>
      </c>
      <c r="D23" s="271"/>
      <c r="E23" s="270">
        <v>120</v>
      </c>
      <c r="F23" s="270">
        <v>0</v>
      </c>
      <c r="G23" s="271">
        <v>56</v>
      </c>
      <c r="H23" s="282">
        <v>64</v>
      </c>
      <c r="I23" s="298">
        <v>306</v>
      </c>
      <c r="J23" s="269" t="s">
        <v>241</v>
      </c>
      <c r="K23" s="270">
        <v>105</v>
      </c>
      <c r="L23" s="271"/>
      <c r="M23" s="270">
        <v>280</v>
      </c>
      <c r="N23" s="270">
        <v>-1</v>
      </c>
      <c r="O23" s="272">
        <v>137</v>
      </c>
      <c r="P23" s="273">
        <v>143</v>
      </c>
      <c r="Q23" s="268">
        <v>803</v>
      </c>
      <c r="R23" s="269" t="s">
        <v>242</v>
      </c>
      <c r="S23" s="270">
        <v>34</v>
      </c>
      <c r="T23" s="271"/>
      <c r="U23" s="270">
        <v>89</v>
      </c>
      <c r="V23" s="270">
        <v>0</v>
      </c>
      <c r="W23" s="272">
        <v>46</v>
      </c>
      <c r="X23" s="273">
        <v>43</v>
      </c>
      <c r="Y23" s="252"/>
    </row>
    <row r="24" spans="1:25" ht="12.75" customHeight="1">
      <c r="A24" s="268" t="s">
        <v>243</v>
      </c>
      <c r="B24" s="269" t="s">
        <v>244</v>
      </c>
      <c r="C24" s="270">
        <v>85</v>
      </c>
      <c r="D24" s="271"/>
      <c r="E24" s="270">
        <v>164</v>
      </c>
      <c r="F24" s="270">
        <v>-1</v>
      </c>
      <c r="G24" s="271">
        <v>69</v>
      </c>
      <c r="H24" s="282">
        <v>95</v>
      </c>
      <c r="I24" s="298">
        <v>307</v>
      </c>
      <c r="J24" s="269" t="s">
        <v>245</v>
      </c>
      <c r="K24" s="270">
        <v>59</v>
      </c>
      <c r="L24" s="271"/>
      <c r="M24" s="270">
        <v>119</v>
      </c>
      <c r="N24" s="270">
        <v>0</v>
      </c>
      <c r="O24" s="272">
        <v>58</v>
      </c>
      <c r="P24" s="273">
        <v>61</v>
      </c>
      <c r="Q24" s="268">
        <v>804</v>
      </c>
      <c r="R24" s="269" t="s">
        <v>70</v>
      </c>
      <c r="S24" s="270">
        <v>17</v>
      </c>
      <c r="T24" s="271"/>
      <c r="U24" s="270">
        <v>40</v>
      </c>
      <c r="V24" s="270">
        <v>0</v>
      </c>
      <c r="W24" s="272">
        <v>19</v>
      </c>
      <c r="X24" s="273">
        <v>21</v>
      </c>
      <c r="Y24" s="252"/>
    </row>
    <row r="25" spans="1:25" ht="12.75" customHeight="1">
      <c r="A25" s="268" t="s">
        <v>246</v>
      </c>
      <c r="B25" s="269" t="s">
        <v>247</v>
      </c>
      <c r="C25" s="270">
        <v>107</v>
      </c>
      <c r="D25" s="271">
        <v>-1</v>
      </c>
      <c r="E25" s="270">
        <v>198</v>
      </c>
      <c r="F25" s="270">
        <v>-1</v>
      </c>
      <c r="G25" s="271">
        <v>101</v>
      </c>
      <c r="H25" s="282">
        <v>97</v>
      </c>
      <c r="I25" s="298">
        <v>308</v>
      </c>
      <c r="J25" s="269" t="s">
        <v>248</v>
      </c>
      <c r="K25" s="270">
        <v>29</v>
      </c>
      <c r="L25" s="271"/>
      <c r="M25" s="270">
        <v>70</v>
      </c>
      <c r="N25" s="270">
        <v>0</v>
      </c>
      <c r="O25" s="272">
        <v>33</v>
      </c>
      <c r="P25" s="273">
        <v>37</v>
      </c>
      <c r="Q25" s="268">
        <v>805</v>
      </c>
      <c r="R25" s="269" t="s">
        <v>249</v>
      </c>
      <c r="S25" s="270">
        <v>49</v>
      </c>
      <c r="T25" s="271"/>
      <c r="U25" s="270">
        <v>105</v>
      </c>
      <c r="V25" s="270">
        <v>-1</v>
      </c>
      <c r="W25" s="272">
        <v>57</v>
      </c>
      <c r="X25" s="273">
        <v>48</v>
      </c>
      <c r="Y25" s="252"/>
    </row>
    <row r="26" spans="1:25" ht="12.75" customHeight="1">
      <c r="A26" s="268" t="s">
        <v>75</v>
      </c>
      <c r="B26" s="269" t="s">
        <v>250</v>
      </c>
      <c r="C26" s="270">
        <v>215</v>
      </c>
      <c r="D26" s="271">
        <v>-1</v>
      </c>
      <c r="E26" s="270">
        <v>491</v>
      </c>
      <c r="F26" s="270">
        <v>0</v>
      </c>
      <c r="G26" s="271">
        <v>248</v>
      </c>
      <c r="H26" s="282">
        <v>243</v>
      </c>
      <c r="I26" s="298">
        <v>309</v>
      </c>
      <c r="J26" s="269" t="s">
        <v>251</v>
      </c>
      <c r="K26" s="270">
        <v>13</v>
      </c>
      <c r="L26" s="271"/>
      <c r="M26" s="270">
        <v>30</v>
      </c>
      <c r="N26" s="270">
        <v>1</v>
      </c>
      <c r="O26" s="272">
        <v>12</v>
      </c>
      <c r="P26" s="273">
        <v>18</v>
      </c>
      <c r="Q26" s="268">
        <v>806</v>
      </c>
      <c r="R26" s="269" t="s">
        <v>252</v>
      </c>
      <c r="S26" s="270">
        <v>30</v>
      </c>
      <c r="T26" s="271"/>
      <c r="U26" s="270">
        <v>71</v>
      </c>
      <c r="V26" s="270">
        <v>0</v>
      </c>
      <c r="W26" s="272">
        <v>40</v>
      </c>
      <c r="X26" s="273">
        <v>31</v>
      </c>
      <c r="Y26" s="252"/>
    </row>
    <row r="27" spans="1:25" ht="12.75" customHeight="1">
      <c r="A27" s="268" t="s">
        <v>79</v>
      </c>
      <c r="B27" s="269" t="s">
        <v>253</v>
      </c>
      <c r="C27" s="270">
        <v>406</v>
      </c>
      <c r="D27" s="271">
        <v>-1</v>
      </c>
      <c r="E27" s="270">
        <v>1012</v>
      </c>
      <c r="F27" s="270">
        <v>-2</v>
      </c>
      <c r="G27" s="271">
        <v>509</v>
      </c>
      <c r="H27" s="282">
        <v>503</v>
      </c>
      <c r="I27" s="298">
        <v>310</v>
      </c>
      <c r="J27" s="269" t="s">
        <v>254</v>
      </c>
      <c r="K27" s="270">
        <v>120</v>
      </c>
      <c r="L27" s="271"/>
      <c r="M27" s="270">
        <v>299</v>
      </c>
      <c r="N27" s="270">
        <v>0</v>
      </c>
      <c r="O27" s="272">
        <v>147</v>
      </c>
      <c r="P27" s="273">
        <v>152</v>
      </c>
      <c r="Q27" s="268">
        <v>807</v>
      </c>
      <c r="R27" s="269" t="s">
        <v>255</v>
      </c>
      <c r="S27" s="270">
        <v>31</v>
      </c>
      <c r="T27" s="271">
        <v>-1</v>
      </c>
      <c r="U27" s="270">
        <v>88</v>
      </c>
      <c r="V27" s="270">
        <v>-2</v>
      </c>
      <c r="W27" s="272">
        <v>38</v>
      </c>
      <c r="X27" s="273">
        <v>50</v>
      </c>
      <c r="Y27" s="252"/>
    </row>
    <row r="28" spans="1:25" ht="12.75" customHeight="1">
      <c r="A28" s="268" t="s">
        <v>83</v>
      </c>
      <c r="B28" s="269" t="s">
        <v>256</v>
      </c>
      <c r="C28" s="270">
        <v>34</v>
      </c>
      <c r="D28" s="271"/>
      <c r="E28" s="270">
        <v>66</v>
      </c>
      <c r="F28" s="270">
        <v>0</v>
      </c>
      <c r="G28" s="271">
        <v>30</v>
      </c>
      <c r="H28" s="282">
        <v>36</v>
      </c>
      <c r="I28" s="298">
        <v>311</v>
      </c>
      <c r="J28" s="269" t="s">
        <v>257</v>
      </c>
      <c r="K28" s="270">
        <v>25</v>
      </c>
      <c r="L28" s="271"/>
      <c r="M28" s="270">
        <v>54</v>
      </c>
      <c r="N28" s="270">
        <v>-1</v>
      </c>
      <c r="O28" s="272">
        <v>26</v>
      </c>
      <c r="P28" s="273">
        <v>28</v>
      </c>
      <c r="Q28" s="268">
        <v>808</v>
      </c>
      <c r="R28" s="269" t="s">
        <v>258</v>
      </c>
      <c r="S28" s="270">
        <v>57</v>
      </c>
      <c r="T28" s="271"/>
      <c r="U28" s="270">
        <v>134</v>
      </c>
      <c r="V28" s="270">
        <v>0</v>
      </c>
      <c r="W28" s="272">
        <v>70</v>
      </c>
      <c r="X28" s="273">
        <v>64</v>
      </c>
      <c r="Y28" s="252"/>
    </row>
    <row r="29" spans="1:25" ht="12.75" customHeight="1">
      <c r="A29" s="268" t="s">
        <v>87</v>
      </c>
      <c r="B29" s="269" t="s">
        <v>259</v>
      </c>
      <c r="C29" s="270">
        <v>138</v>
      </c>
      <c r="D29" s="271">
        <v>-1</v>
      </c>
      <c r="E29" s="270">
        <v>273</v>
      </c>
      <c r="F29" s="270">
        <v>-1</v>
      </c>
      <c r="G29" s="271">
        <v>125</v>
      </c>
      <c r="H29" s="282">
        <v>148</v>
      </c>
      <c r="I29" s="302"/>
      <c r="J29" s="281"/>
      <c r="K29" s="271"/>
      <c r="L29" s="271"/>
      <c r="M29" s="271"/>
      <c r="N29" s="271"/>
      <c r="O29" s="271"/>
      <c r="P29" s="282"/>
      <c r="Q29" s="268">
        <v>809</v>
      </c>
      <c r="R29" s="269" t="s">
        <v>260</v>
      </c>
      <c r="S29" s="270">
        <v>60</v>
      </c>
      <c r="T29" s="271"/>
      <c r="U29" s="270">
        <v>153</v>
      </c>
      <c r="V29" s="270">
        <v>0</v>
      </c>
      <c r="W29" s="272">
        <v>80</v>
      </c>
      <c r="X29" s="273">
        <v>73</v>
      </c>
      <c r="Y29" s="252"/>
    </row>
    <row r="30" spans="1:25" ht="12.75" customHeight="1">
      <c r="A30" s="268" t="s">
        <v>90</v>
      </c>
      <c r="B30" s="269" t="s">
        <v>261</v>
      </c>
      <c r="C30" s="270">
        <v>61</v>
      </c>
      <c r="D30" s="271"/>
      <c r="E30" s="270">
        <v>139</v>
      </c>
      <c r="F30" s="270">
        <v>-1</v>
      </c>
      <c r="G30" s="271">
        <v>69</v>
      </c>
      <c r="H30" s="282">
        <v>70</v>
      </c>
      <c r="I30" s="303"/>
      <c r="J30" s="288"/>
      <c r="K30" s="289"/>
      <c r="L30" s="289"/>
      <c r="M30" s="289"/>
      <c r="N30" s="289"/>
      <c r="O30" s="289"/>
      <c r="P30" s="290"/>
      <c r="Q30" s="268">
        <v>810</v>
      </c>
      <c r="R30" s="269" t="s">
        <v>262</v>
      </c>
      <c r="S30" s="270">
        <v>31</v>
      </c>
      <c r="T30" s="271"/>
      <c r="U30" s="270">
        <v>76</v>
      </c>
      <c r="V30" s="270">
        <v>-1</v>
      </c>
      <c r="W30" s="272">
        <v>37</v>
      </c>
      <c r="X30" s="273">
        <v>39</v>
      </c>
      <c r="Y30" s="252"/>
    </row>
    <row r="31" spans="1:25" ht="12.75" customHeight="1">
      <c r="A31" s="268" t="s">
        <v>93</v>
      </c>
      <c r="B31" s="269" t="s">
        <v>263</v>
      </c>
      <c r="C31" s="270">
        <v>181</v>
      </c>
      <c r="D31" s="271">
        <v>2</v>
      </c>
      <c r="E31" s="270">
        <v>385</v>
      </c>
      <c r="F31" s="270">
        <v>1</v>
      </c>
      <c r="G31" s="271">
        <v>180</v>
      </c>
      <c r="H31" s="282">
        <v>205</v>
      </c>
      <c r="I31" s="266"/>
      <c r="J31" s="263" t="s">
        <v>264</v>
      </c>
      <c r="K31" s="264">
        <v>382</v>
      </c>
      <c r="L31" s="264">
        <v>-1</v>
      </c>
      <c r="M31" s="264">
        <v>994</v>
      </c>
      <c r="N31" s="264">
        <v>-4</v>
      </c>
      <c r="O31" s="264">
        <v>510</v>
      </c>
      <c r="P31" s="265">
        <v>484</v>
      </c>
      <c r="Q31" s="268">
        <v>811</v>
      </c>
      <c r="R31" s="269" t="s">
        <v>265</v>
      </c>
      <c r="S31" s="270">
        <v>101</v>
      </c>
      <c r="T31" s="271"/>
      <c r="U31" s="270">
        <v>219</v>
      </c>
      <c r="V31" s="270">
        <v>0</v>
      </c>
      <c r="W31" s="272">
        <v>103</v>
      </c>
      <c r="X31" s="273">
        <v>116</v>
      </c>
      <c r="Y31" s="252"/>
    </row>
    <row r="32" spans="1:25" ht="12.75" customHeight="1">
      <c r="A32" s="268" t="s">
        <v>97</v>
      </c>
      <c r="B32" s="269" t="s">
        <v>266</v>
      </c>
      <c r="C32" s="270">
        <v>68</v>
      </c>
      <c r="D32" s="271"/>
      <c r="E32" s="270">
        <v>155</v>
      </c>
      <c r="F32" s="270">
        <v>0</v>
      </c>
      <c r="G32" s="271">
        <v>68</v>
      </c>
      <c r="H32" s="282">
        <v>87</v>
      </c>
      <c r="I32" s="298">
        <v>401</v>
      </c>
      <c r="J32" s="269" t="s">
        <v>267</v>
      </c>
      <c r="K32" s="270">
        <v>71</v>
      </c>
      <c r="L32" s="271">
        <v>-1</v>
      </c>
      <c r="M32" s="270">
        <v>183</v>
      </c>
      <c r="N32" s="270">
        <v>-2</v>
      </c>
      <c r="O32" s="272">
        <v>95</v>
      </c>
      <c r="P32" s="273">
        <v>88</v>
      </c>
      <c r="Q32" s="268">
        <v>812</v>
      </c>
      <c r="R32" s="269" t="s">
        <v>268</v>
      </c>
      <c r="S32" s="270">
        <v>149</v>
      </c>
      <c r="T32" s="271">
        <v>-1</v>
      </c>
      <c r="U32" s="270">
        <v>365</v>
      </c>
      <c r="V32" s="270">
        <v>-1</v>
      </c>
      <c r="W32" s="271">
        <v>186</v>
      </c>
      <c r="X32" s="273">
        <v>179</v>
      </c>
      <c r="Y32" s="252"/>
    </row>
    <row r="33" spans="1:25" ht="12.75" customHeight="1">
      <c r="A33" s="268" t="s">
        <v>101</v>
      </c>
      <c r="B33" s="269" t="s">
        <v>269</v>
      </c>
      <c r="C33" s="270">
        <v>59</v>
      </c>
      <c r="D33" s="271">
        <v>3</v>
      </c>
      <c r="E33" s="270">
        <v>130</v>
      </c>
      <c r="F33" s="270">
        <v>4</v>
      </c>
      <c r="G33" s="271">
        <v>61</v>
      </c>
      <c r="H33" s="282">
        <v>69</v>
      </c>
      <c r="I33" s="298">
        <v>402</v>
      </c>
      <c r="J33" s="269" t="s">
        <v>270</v>
      </c>
      <c r="K33" s="270">
        <v>30</v>
      </c>
      <c r="L33" s="271"/>
      <c r="M33" s="270">
        <v>91</v>
      </c>
      <c r="N33" s="270">
        <v>0</v>
      </c>
      <c r="O33" s="272">
        <v>41</v>
      </c>
      <c r="P33" s="273">
        <v>50</v>
      </c>
      <c r="Q33" s="299"/>
      <c r="R33" s="281"/>
      <c r="S33" s="271"/>
      <c r="T33" s="271"/>
      <c r="U33" s="271"/>
      <c r="V33" s="271"/>
      <c r="W33" s="271"/>
      <c r="X33" s="282"/>
      <c r="Y33" s="252"/>
    </row>
    <row r="34" spans="1:25" ht="12.75" customHeight="1">
      <c r="A34" s="268" t="s">
        <v>104</v>
      </c>
      <c r="B34" s="269" t="s">
        <v>271</v>
      </c>
      <c r="C34" s="270">
        <v>106</v>
      </c>
      <c r="D34" s="271"/>
      <c r="E34" s="270">
        <v>238</v>
      </c>
      <c r="F34" s="270">
        <v>1</v>
      </c>
      <c r="G34" s="271">
        <v>112</v>
      </c>
      <c r="H34" s="282">
        <v>126</v>
      </c>
      <c r="I34" s="298">
        <v>404</v>
      </c>
      <c r="J34" s="269" t="s">
        <v>272</v>
      </c>
      <c r="K34" s="270">
        <v>34</v>
      </c>
      <c r="L34" s="271"/>
      <c r="M34" s="270">
        <v>99</v>
      </c>
      <c r="N34" s="270">
        <v>0</v>
      </c>
      <c r="O34" s="272">
        <v>53</v>
      </c>
      <c r="P34" s="273">
        <v>46</v>
      </c>
      <c r="Q34" s="304"/>
      <c r="R34" s="288"/>
      <c r="S34" s="289"/>
      <c r="T34" s="289"/>
      <c r="U34" s="289"/>
      <c r="V34" s="289"/>
      <c r="W34" s="289"/>
      <c r="X34" s="290"/>
      <c r="Y34" s="252"/>
    </row>
    <row r="35" spans="1:25" ht="12.75" customHeight="1">
      <c r="A35" s="268" t="s">
        <v>107</v>
      </c>
      <c r="B35" s="269" t="s">
        <v>273</v>
      </c>
      <c r="C35" s="270">
        <v>47</v>
      </c>
      <c r="D35" s="271"/>
      <c r="E35" s="270">
        <v>109</v>
      </c>
      <c r="F35" s="270">
        <v>0</v>
      </c>
      <c r="G35" s="271">
        <v>54</v>
      </c>
      <c r="H35" s="282">
        <v>55</v>
      </c>
      <c r="I35" s="298">
        <v>405</v>
      </c>
      <c r="J35" s="269" t="s">
        <v>274</v>
      </c>
      <c r="K35" s="270">
        <v>46</v>
      </c>
      <c r="L35" s="271"/>
      <c r="M35" s="270">
        <v>104</v>
      </c>
      <c r="N35" s="270">
        <v>0</v>
      </c>
      <c r="O35" s="272">
        <v>56</v>
      </c>
      <c r="P35" s="273">
        <v>48</v>
      </c>
      <c r="Q35" s="266"/>
      <c r="R35" s="263" t="s">
        <v>275</v>
      </c>
      <c r="S35" s="264">
        <v>350</v>
      </c>
      <c r="T35" s="264">
        <v>0</v>
      </c>
      <c r="U35" s="264">
        <v>705</v>
      </c>
      <c r="V35" s="264">
        <v>-2</v>
      </c>
      <c r="W35" s="264">
        <v>346</v>
      </c>
      <c r="X35" s="265">
        <v>359</v>
      </c>
      <c r="Y35" s="252"/>
    </row>
    <row r="36" spans="1:25" ht="12.75" customHeight="1">
      <c r="A36" s="268" t="s">
        <v>111</v>
      </c>
      <c r="B36" s="269" t="s">
        <v>276</v>
      </c>
      <c r="C36" s="270">
        <v>93</v>
      </c>
      <c r="D36" s="271">
        <v>-1</v>
      </c>
      <c r="E36" s="270">
        <v>185</v>
      </c>
      <c r="F36" s="270">
        <v>0</v>
      </c>
      <c r="G36" s="271">
        <v>87</v>
      </c>
      <c r="H36" s="282">
        <v>98</v>
      </c>
      <c r="I36" s="298">
        <v>406</v>
      </c>
      <c r="J36" s="269" t="s">
        <v>277</v>
      </c>
      <c r="K36" s="270">
        <v>68</v>
      </c>
      <c r="L36" s="271">
        <v>-2</v>
      </c>
      <c r="M36" s="270">
        <v>179</v>
      </c>
      <c r="N36" s="270">
        <v>-2</v>
      </c>
      <c r="O36" s="272">
        <v>96</v>
      </c>
      <c r="P36" s="273">
        <v>83</v>
      </c>
      <c r="Q36" s="268">
        <v>901</v>
      </c>
      <c r="R36" s="269" t="s">
        <v>114</v>
      </c>
      <c r="S36" s="270">
        <v>66</v>
      </c>
      <c r="T36" s="271">
        <v>1</v>
      </c>
      <c r="U36" s="270">
        <v>132</v>
      </c>
      <c r="V36" s="270">
        <v>1</v>
      </c>
      <c r="W36" s="272">
        <v>69</v>
      </c>
      <c r="X36" s="273">
        <v>63</v>
      </c>
      <c r="Y36" s="252"/>
    </row>
    <row r="37" spans="1:25" ht="12.75" customHeight="1">
      <c r="A37" s="268" t="s">
        <v>115</v>
      </c>
      <c r="B37" s="269" t="s">
        <v>278</v>
      </c>
      <c r="C37" s="270">
        <v>8</v>
      </c>
      <c r="D37" s="271"/>
      <c r="E37" s="270">
        <v>14</v>
      </c>
      <c r="F37" s="270">
        <v>0</v>
      </c>
      <c r="G37" s="272">
        <v>8</v>
      </c>
      <c r="H37" s="273">
        <v>6</v>
      </c>
      <c r="I37" s="298">
        <v>407</v>
      </c>
      <c r="J37" s="269" t="s">
        <v>279</v>
      </c>
      <c r="K37" s="270">
        <v>68</v>
      </c>
      <c r="L37" s="271">
        <v>1</v>
      </c>
      <c r="M37" s="270">
        <v>179</v>
      </c>
      <c r="N37" s="270">
        <v>-1</v>
      </c>
      <c r="O37" s="272">
        <v>89</v>
      </c>
      <c r="P37" s="273">
        <v>90</v>
      </c>
      <c r="Q37" s="268">
        <v>904</v>
      </c>
      <c r="R37" s="269" t="s">
        <v>118</v>
      </c>
      <c r="S37" s="270">
        <v>27</v>
      </c>
      <c r="T37" s="271"/>
      <c r="U37" s="270">
        <v>56</v>
      </c>
      <c r="V37" s="270">
        <v>-2</v>
      </c>
      <c r="W37" s="272">
        <v>31</v>
      </c>
      <c r="X37" s="273">
        <v>25</v>
      </c>
    </row>
    <row r="38" spans="1:25" ht="12.75" customHeight="1">
      <c r="A38" s="268" t="s">
        <v>119</v>
      </c>
      <c r="B38" s="269" t="s">
        <v>280</v>
      </c>
      <c r="C38" s="270">
        <v>0</v>
      </c>
      <c r="D38" s="271"/>
      <c r="E38" s="270">
        <v>0</v>
      </c>
      <c r="F38" s="270">
        <v>0</v>
      </c>
      <c r="G38" s="272">
        <v>0</v>
      </c>
      <c r="H38" s="273">
        <v>0</v>
      </c>
      <c r="I38" s="298">
        <v>408</v>
      </c>
      <c r="J38" s="269" t="s">
        <v>204</v>
      </c>
      <c r="K38" s="270">
        <v>12</v>
      </c>
      <c r="L38" s="271"/>
      <c r="M38" s="270">
        <v>28</v>
      </c>
      <c r="N38" s="270">
        <v>0</v>
      </c>
      <c r="O38" s="272">
        <v>17</v>
      </c>
      <c r="P38" s="273">
        <v>11</v>
      </c>
      <c r="Q38" s="268">
        <v>905</v>
      </c>
      <c r="R38" s="269" t="s">
        <v>121</v>
      </c>
      <c r="S38" s="270">
        <v>57</v>
      </c>
      <c r="T38" s="271">
        <v>1</v>
      </c>
      <c r="U38" s="270">
        <v>125</v>
      </c>
      <c r="V38" s="270">
        <v>1</v>
      </c>
      <c r="W38" s="272">
        <v>59</v>
      </c>
      <c r="X38" s="273">
        <v>66</v>
      </c>
    </row>
    <row r="39" spans="1:25" ht="12.75" customHeight="1">
      <c r="A39" s="268" t="s">
        <v>122</v>
      </c>
      <c r="B39" s="269" t="s">
        <v>281</v>
      </c>
      <c r="C39" s="270">
        <v>8</v>
      </c>
      <c r="D39" s="271"/>
      <c r="E39" s="270">
        <v>21</v>
      </c>
      <c r="F39" s="270">
        <v>0</v>
      </c>
      <c r="G39" s="272">
        <v>11</v>
      </c>
      <c r="H39" s="273">
        <v>10</v>
      </c>
      <c r="I39" s="298">
        <v>409</v>
      </c>
      <c r="J39" s="269" t="s">
        <v>282</v>
      </c>
      <c r="K39" s="270">
        <v>42</v>
      </c>
      <c r="L39" s="271"/>
      <c r="M39" s="270">
        <v>109</v>
      </c>
      <c r="N39" s="270">
        <v>0</v>
      </c>
      <c r="O39" s="272">
        <v>49</v>
      </c>
      <c r="P39" s="273">
        <v>60</v>
      </c>
      <c r="Q39" s="268">
        <v>908</v>
      </c>
      <c r="R39" s="269" t="s">
        <v>125</v>
      </c>
      <c r="S39" s="270">
        <v>8</v>
      </c>
      <c r="T39" s="271"/>
      <c r="U39" s="270">
        <v>11</v>
      </c>
      <c r="V39" s="270">
        <v>0</v>
      </c>
      <c r="W39" s="272">
        <v>6</v>
      </c>
      <c r="X39" s="273">
        <v>5</v>
      </c>
    </row>
    <row r="40" spans="1:25" ht="12.75" customHeight="1">
      <c r="A40" s="268" t="s">
        <v>126</v>
      </c>
      <c r="B40" s="269" t="s">
        <v>284</v>
      </c>
      <c r="C40" s="270">
        <v>99</v>
      </c>
      <c r="D40" s="271"/>
      <c r="E40" s="270">
        <v>201</v>
      </c>
      <c r="F40" s="270">
        <v>-1</v>
      </c>
      <c r="G40" s="272">
        <v>96</v>
      </c>
      <c r="H40" s="273">
        <v>105</v>
      </c>
      <c r="I40" s="298">
        <v>410</v>
      </c>
      <c r="J40" s="269" t="s">
        <v>285</v>
      </c>
      <c r="K40" s="270">
        <v>7</v>
      </c>
      <c r="L40" s="271">
        <v>1</v>
      </c>
      <c r="M40" s="270">
        <v>14</v>
      </c>
      <c r="N40" s="270">
        <v>1</v>
      </c>
      <c r="O40" s="272">
        <v>9</v>
      </c>
      <c r="P40" s="273">
        <v>5</v>
      </c>
      <c r="Q40" s="268">
        <v>909</v>
      </c>
      <c r="R40" s="269" t="s">
        <v>129</v>
      </c>
      <c r="S40" s="270">
        <v>101</v>
      </c>
      <c r="T40" s="271">
        <v>-2</v>
      </c>
      <c r="U40" s="270">
        <v>212</v>
      </c>
      <c r="V40" s="270">
        <v>-2</v>
      </c>
      <c r="W40" s="272">
        <v>104</v>
      </c>
      <c r="X40" s="273">
        <v>108</v>
      </c>
    </row>
    <row r="41" spans="1:25" ht="12.75" customHeight="1">
      <c r="A41" s="268" t="s">
        <v>130</v>
      </c>
      <c r="B41" s="269" t="s">
        <v>286</v>
      </c>
      <c r="C41" s="270">
        <v>62</v>
      </c>
      <c r="D41" s="271">
        <v>-1</v>
      </c>
      <c r="E41" s="270">
        <v>123</v>
      </c>
      <c r="F41" s="270">
        <v>-1</v>
      </c>
      <c r="G41" s="272">
        <v>62</v>
      </c>
      <c r="H41" s="273">
        <v>61</v>
      </c>
      <c r="I41" s="298">
        <v>412</v>
      </c>
      <c r="J41" s="269" t="s">
        <v>287</v>
      </c>
      <c r="K41" s="270">
        <v>3</v>
      </c>
      <c r="L41" s="271"/>
      <c r="M41" s="270">
        <v>5</v>
      </c>
      <c r="N41" s="270">
        <v>0</v>
      </c>
      <c r="O41" s="272">
        <v>3</v>
      </c>
      <c r="P41" s="273">
        <v>2</v>
      </c>
      <c r="Q41" s="268">
        <v>916</v>
      </c>
      <c r="R41" s="269" t="s">
        <v>133</v>
      </c>
      <c r="S41" s="270">
        <v>23</v>
      </c>
      <c r="T41" s="271"/>
      <c r="U41" s="270">
        <v>50</v>
      </c>
      <c r="V41" s="270">
        <v>0</v>
      </c>
      <c r="W41" s="272">
        <v>24</v>
      </c>
      <c r="X41" s="273">
        <v>26</v>
      </c>
    </row>
    <row r="42" spans="1:25" ht="12.75" customHeight="1">
      <c r="A42" s="268" t="s">
        <v>134</v>
      </c>
      <c r="B42" s="269" t="s">
        <v>288</v>
      </c>
      <c r="C42" s="270">
        <v>76</v>
      </c>
      <c r="D42" s="271">
        <v>-1</v>
      </c>
      <c r="E42" s="270">
        <v>170</v>
      </c>
      <c r="F42" s="270">
        <v>-1</v>
      </c>
      <c r="G42" s="272">
        <v>80</v>
      </c>
      <c r="H42" s="273">
        <v>90</v>
      </c>
      <c r="I42" s="298">
        <v>413</v>
      </c>
      <c r="J42" s="269" t="s">
        <v>289</v>
      </c>
      <c r="K42" s="270">
        <v>1</v>
      </c>
      <c r="L42" s="271"/>
      <c r="M42" s="270">
        <v>3</v>
      </c>
      <c r="N42" s="270">
        <v>0</v>
      </c>
      <c r="O42" s="272">
        <v>2</v>
      </c>
      <c r="P42" s="273">
        <v>1</v>
      </c>
      <c r="Q42" s="268">
        <v>917</v>
      </c>
      <c r="R42" s="269" t="s">
        <v>137</v>
      </c>
      <c r="S42" s="270">
        <v>24</v>
      </c>
      <c r="T42" s="271"/>
      <c r="U42" s="270">
        <v>43</v>
      </c>
      <c r="V42" s="270">
        <v>0</v>
      </c>
      <c r="W42" s="272">
        <v>20</v>
      </c>
      <c r="X42" s="273">
        <v>23</v>
      </c>
    </row>
    <row r="43" spans="1:25" ht="12.75" customHeight="1">
      <c r="A43" s="268" t="s">
        <v>138</v>
      </c>
      <c r="B43" s="269" t="s">
        <v>290</v>
      </c>
      <c r="C43" s="270">
        <v>60</v>
      </c>
      <c r="D43" s="271"/>
      <c r="E43" s="270">
        <v>147</v>
      </c>
      <c r="F43" s="270">
        <v>0</v>
      </c>
      <c r="G43" s="272">
        <v>80</v>
      </c>
      <c r="H43" s="273">
        <v>67</v>
      </c>
      <c r="I43" s="302"/>
      <c r="J43" s="281"/>
      <c r="K43" s="271"/>
      <c r="L43" s="271"/>
      <c r="M43" s="271"/>
      <c r="N43" s="271"/>
      <c r="O43" s="271"/>
      <c r="P43" s="282"/>
      <c r="Q43" s="268">
        <v>919</v>
      </c>
      <c r="R43" s="305" t="s">
        <v>140</v>
      </c>
      <c r="S43" s="270">
        <v>44</v>
      </c>
      <c r="T43" s="271"/>
      <c r="U43" s="270">
        <v>76</v>
      </c>
      <c r="V43" s="270">
        <v>0</v>
      </c>
      <c r="W43" s="272">
        <v>33</v>
      </c>
      <c r="X43" s="273">
        <v>43</v>
      </c>
    </row>
    <row r="44" spans="1:25" ht="12.75" customHeight="1">
      <c r="A44" s="280"/>
      <c r="B44" s="281"/>
      <c r="C44" s="271"/>
      <c r="D44" s="271"/>
      <c r="E44" s="271"/>
      <c r="F44" s="271"/>
      <c r="G44" s="271"/>
      <c r="H44" s="282"/>
      <c r="I44" s="303"/>
      <c r="J44" s="288"/>
      <c r="K44" s="289"/>
      <c r="L44" s="289"/>
      <c r="M44" s="289"/>
      <c r="N44" s="289"/>
      <c r="O44" s="289"/>
      <c r="P44" s="290"/>
      <c r="Q44" s="268"/>
      <c r="R44" s="269"/>
      <c r="S44" s="270"/>
      <c r="T44" s="271"/>
      <c r="U44" s="270"/>
      <c r="V44" s="270"/>
      <c r="W44" s="272"/>
      <c r="X44" s="273"/>
    </row>
    <row r="45" spans="1:25" ht="12.75" customHeight="1">
      <c r="A45" s="304"/>
      <c r="B45" s="288"/>
      <c r="C45" s="289"/>
      <c r="D45" s="289"/>
      <c r="E45" s="289"/>
      <c r="F45" s="289"/>
      <c r="G45" s="289"/>
      <c r="H45" s="290"/>
      <c r="I45" s="266"/>
      <c r="J45" s="263" t="s">
        <v>291</v>
      </c>
      <c r="K45" s="264">
        <v>29</v>
      </c>
      <c r="L45" s="264">
        <v>0</v>
      </c>
      <c r="M45" s="264">
        <v>47</v>
      </c>
      <c r="N45" s="264">
        <v>0</v>
      </c>
      <c r="O45" s="264">
        <v>23</v>
      </c>
      <c r="P45" s="265">
        <v>24</v>
      </c>
      <c r="Q45" s="294"/>
      <c r="R45" s="306"/>
      <c r="S45" s="296"/>
      <c r="T45" s="289"/>
      <c r="U45" s="296"/>
      <c r="V45" s="296"/>
      <c r="W45" s="307"/>
      <c r="X45" s="308"/>
    </row>
    <row r="46" spans="1:25" ht="12.75" customHeight="1">
      <c r="A46" s="266"/>
      <c r="B46" s="263" t="s">
        <v>292</v>
      </c>
      <c r="C46" s="264">
        <v>824</v>
      </c>
      <c r="D46" s="264">
        <v>4</v>
      </c>
      <c r="E46" s="264">
        <v>2067</v>
      </c>
      <c r="F46" s="264">
        <v>8</v>
      </c>
      <c r="G46" s="264">
        <v>991</v>
      </c>
      <c r="H46" s="265">
        <v>1076</v>
      </c>
      <c r="I46" s="298">
        <v>501</v>
      </c>
      <c r="J46" s="269" t="s">
        <v>293</v>
      </c>
      <c r="K46" s="270">
        <v>16</v>
      </c>
      <c r="L46" s="271"/>
      <c r="M46" s="270">
        <v>29</v>
      </c>
      <c r="N46" s="270">
        <v>0</v>
      </c>
      <c r="O46" s="272">
        <v>14</v>
      </c>
      <c r="P46" s="273">
        <v>15</v>
      </c>
      <c r="Q46" s="300"/>
      <c r="R46" s="309"/>
      <c r="S46" s="310"/>
      <c r="T46" s="311"/>
      <c r="U46" s="310"/>
      <c r="V46" s="310"/>
      <c r="W46" s="312"/>
      <c r="X46" s="313"/>
    </row>
    <row r="47" spans="1:25" ht="12.75" customHeight="1">
      <c r="A47" s="268" t="s">
        <v>294</v>
      </c>
      <c r="B47" s="269" t="s">
        <v>295</v>
      </c>
      <c r="C47" s="270">
        <v>54</v>
      </c>
      <c r="D47" s="271"/>
      <c r="E47" s="270">
        <v>149</v>
      </c>
      <c r="F47" s="270">
        <v>0</v>
      </c>
      <c r="G47" s="272">
        <v>61</v>
      </c>
      <c r="H47" s="273">
        <v>88</v>
      </c>
      <c r="I47" s="298">
        <v>502</v>
      </c>
      <c r="J47" s="269" t="s">
        <v>296</v>
      </c>
      <c r="K47" s="270">
        <v>4</v>
      </c>
      <c r="L47" s="271"/>
      <c r="M47" s="270">
        <v>8</v>
      </c>
      <c r="N47" s="270">
        <v>0</v>
      </c>
      <c r="O47" s="272">
        <v>3</v>
      </c>
      <c r="P47" s="273">
        <v>5</v>
      </c>
      <c r="Q47" s="314"/>
      <c r="R47" s="315"/>
      <c r="S47" s="316"/>
      <c r="T47" s="317"/>
      <c r="U47" s="316"/>
      <c r="V47" s="316"/>
      <c r="W47" s="318"/>
      <c r="X47" s="319"/>
    </row>
    <row r="48" spans="1:25" ht="12.75" customHeight="1">
      <c r="A48" s="268" t="s">
        <v>297</v>
      </c>
      <c r="B48" s="269" t="s">
        <v>298</v>
      </c>
      <c r="C48" s="270">
        <v>66</v>
      </c>
      <c r="D48" s="271"/>
      <c r="E48" s="270">
        <v>148</v>
      </c>
      <c r="F48" s="270">
        <v>0</v>
      </c>
      <c r="G48" s="272">
        <v>73</v>
      </c>
      <c r="H48" s="273">
        <v>75</v>
      </c>
      <c r="I48" s="298">
        <v>503</v>
      </c>
      <c r="J48" s="269" t="s">
        <v>299</v>
      </c>
      <c r="K48" s="270">
        <v>7</v>
      </c>
      <c r="L48" s="271"/>
      <c r="M48" s="270">
        <v>8</v>
      </c>
      <c r="N48" s="270">
        <v>0</v>
      </c>
      <c r="O48" s="272">
        <v>5</v>
      </c>
      <c r="P48" s="273">
        <v>3</v>
      </c>
      <c r="Q48" s="314"/>
      <c r="R48" s="320"/>
      <c r="S48" s="316"/>
      <c r="T48" s="317"/>
      <c r="U48" s="316"/>
      <c r="V48" s="316"/>
      <c r="W48" s="318"/>
      <c r="X48" s="319"/>
    </row>
    <row r="49" spans="1:24" s="251" customFormat="1" ht="12.75" customHeight="1">
      <c r="A49" s="268" t="s">
        <v>300</v>
      </c>
      <c r="B49" s="269" t="s">
        <v>301</v>
      </c>
      <c r="C49" s="270">
        <v>44</v>
      </c>
      <c r="D49" s="271"/>
      <c r="E49" s="270">
        <v>99</v>
      </c>
      <c r="F49" s="270">
        <v>0</v>
      </c>
      <c r="G49" s="272">
        <v>44</v>
      </c>
      <c r="H49" s="273">
        <v>55</v>
      </c>
      <c r="I49" s="298">
        <v>504</v>
      </c>
      <c r="J49" s="269" t="s">
        <v>302</v>
      </c>
      <c r="K49" s="270">
        <v>2</v>
      </c>
      <c r="L49" s="271"/>
      <c r="M49" s="270">
        <v>2</v>
      </c>
      <c r="N49" s="270">
        <v>0</v>
      </c>
      <c r="O49" s="272">
        <v>1</v>
      </c>
      <c r="P49" s="273">
        <v>1</v>
      </c>
      <c r="Q49" s="314"/>
      <c r="R49" s="320"/>
      <c r="S49" s="316"/>
      <c r="T49" s="317"/>
      <c r="U49" s="316"/>
      <c r="V49" s="316"/>
      <c r="W49" s="317"/>
      <c r="X49" s="321"/>
    </row>
    <row r="50" spans="1:24" s="251" customFormat="1" ht="12.75" customHeight="1">
      <c r="A50" s="268" t="s">
        <v>303</v>
      </c>
      <c r="B50" s="322" t="s">
        <v>155</v>
      </c>
      <c r="C50" s="270">
        <v>37</v>
      </c>
      <c r="D50" s="271"/>
      <c r="E50" s="270">
        <v>85</v>
      </c>
      <c r="F50" s="270">
        <v>-1</v>
      </c>
      <c r="G50" s="272">
        <v>40</v>
      </c>
      <c r="H50" s="273">
        <v>45</v>
      </c>
      <c r="I50" s="302"/>
      <c r="J50" s="281"/>
      <c r="K50" s="271"/>
      <c r="L50" s="271"/>
      <c r="M50" s="271"/>
      <c r="N50" s="271"/>
      <c r="O50" s="271"/>
      <c r="P50" s="282"/>
      <c r="Q50" s="314"/>
      <c r="R50" s="320"/>
      <c r="S50" s="316"/>
      <c r="T50" s="317"/>
      <c r="U50" s="316"/>
      <c r="V50" s="316"/>
      <c r="W50" s="317"/>
      <c r="X50" s="321"/>
    </row>
    <row r="51" spans="1:24" s="251" customFormat="1" ht="12.75" customHeight="1">
      <c r="A51" s="268" t="s">
        <v>304</v>
      </c>
      <c r="B51" s="323" t="s">
        <v>157</v>
      </c>
      <c r="C51" s="270">
        <v>26</v>
      </c>
      <c r="D51" s="271"/>
      <c r="E51" s="270">
        <v>53</v>
      </c>
      <c r="F51" s="270">
        <v>0</v>
      </c>
      <c r="G51" s="272">
        <v>28</v>
      </c>
      <c r="H51" s="273">
        <v>25</v>
      </c>
      <c r="I51" s="303"/>
      <c r="J51" s="288"/>
      <c r="K51" s="289"/>
      <c r="L51" s="289"/>
      <c r="M51" s="289"/>
      <c r="N51" s="289"/>
      <c r="O51" s="289"/>
      <c r="P51" s="290"/>
      <c r="Q51" s="324"/>
      <c r="R51" s="325"/>
      <c r="S51" s="317"/>
      <c r="T51" s="317"/>
      <c r="U51" s="317"/>
      <c r="V51" s="317"/>
      <c r="W51" s="317"/>
      <c r="X51" s="321"/>
    </row>
    <row r="52" spans="1:24" s="251" customFormat="1" ht="12.75" customHeight="1">
      <c r="A52" s="268" t="s">
        <v>305</v>
      </c>
      <c r="B52" s="269" t="s">
        <v>306</v>
      </c>
      <c r="C52" s="270">
        <v>24</v>
      </c>
      <c r="D52" s="271"/>
      <c r="E52" s="270">
        <v>68</v>
      </c>
      <c r="F52" s="270">
        <v>0</v>
      </c>
      <c r="G52" s="272">
        <v>37</v>
      </c>
      <c r="H52" s="273">
        <v>31</v>
      </c>
      <c r="I52" s="266"/>
      <c r="J52" s="263" t="s">
        <v>307</v>
      </c>
      <c r="K52" s="264">
        <v>281</v>
      </c>
      <c r="L52" s="264">
        <v>1</v>
      </c>
      <c r="M52" s="264">
        <v>718</v>
      </c>
      <c r="N52" s="264">
        <v>2</v>
      </c>
      <c r="O52" s="264">
        <v>355</v>
      </c>
      <c r="P52" s="265">
        <v>363</v>
      </c>
      <c r="Q52" s="324"/>
      <c r="R52" s="325"/>
      <c r="S52" s="317"/>
      <c r="T52" s="317"/>
      <c r="U52" s="317"/>
      <c r="V52" s="317"/>
      <c r="W52" s="317"/>
      <c r="X52" s="321"/>
    </row>
    <row r="53" spans="1:24" s="251" customFormat="1" ht="12.75" customHeight="1">
      <c r="A53" s="268" t="s">
        <v>308</v>
      </c>
      <c r="B53" s="269" t="s">
        <v>309</v>
      </c>
      <c r="C53" s="270">
        <v>3</v>
      </c>
      <c r="D53" s="271"/>
      <c r="E53" s="270">
        <v>5</v>
      </c>
      <c r="F53" s="270">
        <v>0</v>
      </c>
      <c r="G53" s="272">
        <v>2</v>
      </c>
      <c r="H53" s="273">
        <v>3</v>
      </c>
      <c r="I53" s="298">
        <v>601</v>
      </c>
      <c r="J53" s="269" t="s">
        <v>310</v>
      </c>
      <c r="K53" s="270">
        <v>37</v>
      </c>
      <c r="L53" s="271"/>
      <c r="M53" s="270">
        <v>118</v>
      </c>
      <c r="N53" s="270">
        <v>0</v>
      </c>
      <c r="O53" s="272">
        <v>56</v>
      </c>
      <c r="P53" s="273">
        <v>62</v>
      </c>
      <c r="Q53" s="324"/>
      <c r="R53" s="325"/>
      <c r="S53" s="317"/>
      <c r="T53" s="317"/>
      <c r="U53" s="317"/>
      <c r="V53" s="317"/>
      <c r="W53" s="317"/>
      <c r="X53" s="321"/>
    </row>
    <row r="54" spans="1:24" s="251" customFormat="1" ht="12.75" customHeight="1">
      <c r="A54" s="268">
        <v>113</v>
      </c>
      <c r="B54" s="269" t="s">
        <v>311</v>
      </c>
      <c r="C54" s="270">
        <v>31</v>
      </c>
      <c r="D54" s="271">
        <v>1</v>
      </c>
      <c r="E54" s="270">
        <v>82</v>
      </c>
      <c r="F54" s="270">
        <v>2</v>
      </c>
      <c r="G54" s="272">
        <v>41</v>
      </c>
      <c r="H54" s="273">
        <v>41</v>
      </c>
      <c r="I54" s="298">
        <v>602</v>
      </c>
      <c r="J54" s="269" t="s">
        <v>312</v>
      </c>
      <c r="K54" s="270">
        <v>91</v>
      </c>
      <c r="L54" s="271"/>
      <c r="M54" s="270">
        <v>228</v>
      </c>
      <c r="N54" s="270">
        <v>0</v>
      </c>
      <c r="O54" s="272">
        <v>116</v>
      </c>
      <c r="P54" s="273">
        <v>112</v>
      </c>
      <c r="Q54" s="324"/>
      <c r="R54" s="325"/>
      <c r="S54" s="317"/>
      <c r="T54" s="317"/>
      <c r="U54" s="317"/>
      <c r="V54" s="317"/>
      <c r="W54" s="317"/>
      <c r="X54" s="321"/>
    </row>
    <row r="55" spans="1:24" s="251" customFormat="1" ht="12.75" customHeight="1">
      <c r="A55" s="268">
        <v>114</v>
      </c>
      <c r="B55" s="269" t="s">
        <v>313</v>
      </c>
      <c r="C55" s="270">
        <v>177</v>
      </c>
      <c r="D55" s="271"/>
      <c r="E55" s="270">
        <v>505</v>
      </c>
      <c r="F55" s="270">
        <v>-1</v>
      </c>
      <c r="G55" s="272">
        <v>241</v>
      </c>
      <c r="H55" s="273">
        <v>264</v>
      </c>
      <c r="I55" s="298">
        <v>603</v>
      </c>
      <c r="J55" s="269" t="s">
        <v>314</v>
      </c>
      <c r="K55" s="270">
        <v>39</v>
      </c>
      <c r="L55" s="271">
        <v>1</v>
      </c>
      <c r="M55" s="270">
        <v>100</v>
      </c>
      <c r="N55" s="270">
        <v>1</v>
      </c>
      <c r="O55" s="272">
        <v>48</v>
      </c>
      <c r="P55" s="273">
        <v>52</v>
      </c>
      <c r="Q55" s="326"/>
      <c r="R55" s="325"/>
      <c r="S55" s="317"/>
      <c r="T55" s="317"/>
      <c r="U55" s="317"/>
      <c r="V55" s="317"/>
      <c r="W55" s="317"/>
      <c r="X55" s="321"/>
    </row>
    <row r="56" spans="1:24" s="251" customFormat="1" ht="12.75" customHeight="1">
      <c r="A56" s="268">
        <v>115</v>
      </c>
      <c r="B56" s="269" t="s">
        <v>315</v>
      </c>
      <c r="C56" s="270">
        <v>66</v>
      </c>
      <c r="D56" s="271"/>
      <c r="E56" s="270">
        <v>169</v>
      </c>
      <c r="F56" s="270">
        <v>1</v>
      </c>
      <c r="G56" s="272">
        <v>91</v>
      </c>
      <c r="H56" s="273">
        <v>78</v>
      </c>
      <c r="I56" s="298">
        <v>604</v>
      </c>
      <c r="J56" s="269" t="s">
        <v>316</v>
      </c>
      <c r="K56" s="270">
        <v>42</v>
      </c>
      <c r="L56" s="271"/>
      <c r="M56" s="270">
        <v>102</v>
      </c>
      <c r="N56" s="270">
        <v>0</v>
      </c>
      <c r="O56" s="272">
        <v>58</v>
      </c>
      <c r="P56" s="273">
        <v>44</v>
      </c>
      <c r="Q56" s="326"/>
      <c r="R56" s="325"/>
      <c r="S56" s="317"/>
      <c r="T56" s="317"/>
      <c r="U56" s="317"/>
      <c r="V56" s="317"/>
      <c r="W56" s="317"/>
      <c r="X56" s="321"/>
    </row>
    <row r="57" spans="1:24" s="251" customFormat="1" ht="12.75" customHeight="1">
      <c r="A57" s="268">
        <v>116</v>
      </c>
      <c r="B57" s="269" t="s">
        <v>317</v>
      </c>
      <c r="C57" s="270">
        <v>28</v>
      </c>
      <c r="D57" s="271"/>
      <c r="E57" s="270">
        <v>51</v>
      </c>
      <c r="F57" s="270">
        <v>0</v>
      </c>
      <c r="G57" s="272">
        <v>24</v>
      </c>
      <c r="H57" s="273">
        <v>27</v>
      </c>
      <c r="I57" s="298">
        <v>605</v>
      </c>
      <c r="J57" s="269" t="s">
        <v>318</v>
      </c>
      <c r="K57" s="270">
        <v>72</v>
      </c>
      <c r="L57" s="271"/>
      <c r="M57" s="270">
        <v>170</v>
      </c>
      <c r="N57" s="270">
        <v>1</v>
      </c>
      <c r="O57" s="272">
        <v>77</v>
      </c>
      <c r="P57" s="273">
        <v>93</v>
      </c>
      <c r="Q57" s="326"/>
      <c r="R57" s="325"/>
      <c r="S57" s="317"/>
      <c r="T57" s="317"/>
      <c r="U57" s="317"/>
      <c r="V57" s="317"/>
      <c r="W57" s="317"/>
      <c r="X57" s="321"/>
    </row>
    <row r="58" spans="1:24" s="251" customFormat="1" ht="12.75" customHeight="1">
      <c r="A58" s="268">
        <v>117</v>
      </c>
      <c r="B58" s="269" t="s">
        <v>319</v>
      </c>
      <c r="C58" s="270">
        <v>168</v>
      </c>
      <c r="D58" s="271">
        <v>2</v>
      </c>
      <c r="E58" s="270">
        <v>404</v>
      </c>
      <c r="F58" s="270">
        <v>6</v>
      </c>
      <c r="G58" s="272">
        <v>188</v>
      </c>
      <c r="H58" s="273">
        <v>216</v>
      </c>
      <c r="I58" s="298"/>
      <c r="J58" s="269"/>
      <c r="K58" s="270"/>
      <c r="L58" s="271"/>
      <c r="M58" s="270"/>
      <c r="N58" s="270"/>
      <c r="O58" s="272"/>
      <c r="P58" s="273"/>
      <c r="Q58" s="326"/>
      <c r="R58" s="325"/>
      <c r="S58" s="317"/>
      <c r="T58" s="317"/>
      <c r="U58" s="317"/>
      <c r="V58" s="317"/>
      <c r="W58" s="317"/>
      <c r="X58" s="321"/>
    </row>
    <row r="59" spans="1:24" s="251" customFormat="1" ht="12.75" customHeight="1">
      <c r="A59" s="268">
        <v>118</v>
      </c>
      <c r="B59" s="269" t="s">
        <v>320</v>
      </c>
      <c r="C59" s="270">
        <v>100</v>
      </c>
      <c r="D59" s="271">
        <v>1</v>
      </c>
      <c r="E59" s="270">
        <v>249</v>
      </c>
      <c r="F59" s="270">
        <v>1</v>
      </c>
      <c r="G59" s="272">
        <v>121</v>
      </c>
      <c r="H59" s="273">
        <v>128</v>
      </c>
      <c r="I59" s="298"/>
      <c r="J59" s="269"/>
      <c r="K59" s="270"/>
      <c r="L59" s="271"/>
      <c r="M59" s="270"/>
      <c r="N59" s="270"/>
      <c r="O59" s="272"/>
      <c r="P59" s="273"/>
      <c r="Q59" s="326"/>
      <c r="R59" s="325"/>
      <c r="S59" s="317"/>
      <c r="T59" s="317"/>
      <c r="U59" s="317"/>
      <c r="V59" s="317"/>
      <c r="W59" s="317"/>
      <c r="X59" s="321"/>
    </row>
    <row r="60" spans="1:24" s="251" customFormat="1" ht="12.75" customHeight="1">
      <c r="A60" s="327"/>
      <c r="B60" s="281"/>
      <c r="C60" s="271"/>
      <c r="D60" s="271"/>
      <c r="E60" s="271"/>
      <c r="F60" s="271"/>
      <c r="G60" s="271"/>
      <c r="H60" s="282"/>
      <c r="I60" s="302"/>
      <c r="J60" s="281"/>
      <c r="K60" s="271"/>
      <c r="L60" s="271"/>
      <c r="M60" s="271"/>
      <c r="N60" s="271"/>
      <c r="O60" s="271"/>
      <c r="P60" s="282"/>
      <c r="Q60" s="326"/>
      <c r="R60" s="325"/>
      <c r="S60" s="317"/>
      <c r="T60" s="317"/>
      <c r="U60" s="317"/>
      <c r="V60" s="317"/>
      <c r="W60" s="317"/>
      <c r="X60" s="321"/>
    </row>
    <row r="61" spans="1:24" s="251" customFormat="1" ht="12.75" customHeight="1">
      <c r="A61" s="328"/>
      <c r="B61" s="329"/>
      <c r="C61" s="330"/>
      <c r="D61" s="330"/>
      <c r="E61" s="330"/>
      <c r="F61" s="330"/>
      <c r="G61" s="330"/>
      <c r="H61" s="331"/>
      <c r="I61" s="332"/>
      <c r="J61" s="329"/>
      <c r="K61" s="330"/>
      <c r="L61" s="330"/>
      <c r="M61" s="330"/>
      <c r="N61" s="330"/>
      <c r="O61" s="330"/>
      <c r="P61" s="331"/>
      <c r="Q61" s="333"/>
      <c r="R61" s="334"/>
      <c r="S61" s="335"/>
      <c r="T61" s="335"/>
      <c r="U61" s="335"/>
      <c r="V61" s="335"/>
      <c r="W61" s="335"/>
      <c r="X61" s="336"/>
    </row>
  </sheetData>
  <mergeCells count="27">
    <mergeCell ref="A3:A4"/>
    <mergeCell ref="B3:B4"/>
    <mergeCell ref="C3:C4"/>
    <mergeCell ref="D3:D4"/>
    <mergeCell ref="E3:H3"/>
    <mergeCell ref="A1:F2"/>
    <mergeCell ref="H1:H2"/>
    <mergeCell ref="I1:I2"/>
    <mergeCell ref="J1:P2"/>
    <mergeCell ref="U1:X2"/>
    <mergeCell ref="G5:G6"/>
    <mergeCell ref="I3:I4"/>
    <mergeCell ref="J3:J4"/>
    <mergeCell ref="K3:K4"/>
    <mergeCell ref="L3:L4"/>
    <mergeCell ref="B5:B6"/>
    <mergeCell ref="C5:C6"/>
    <mergeCell ref="D5:D6"/>
    <mergeCell ref="E5:E6"/>
    <mergeCell ref="F5:F6"/>
    <mergeCell ref="H5:H6"/>
    <mergeCell ref="R3:R4"/>
    <mergeCell ref="S3:S4"/>
    <mergeCell ref="T3:T4"/>
    <mergeCell ref="U3:X3"/>
    <mergeCell ref="M3:P3"/>
    <mergeCell ref="Q3:Q4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B4A06-10D5-493E-B33A-CF690F0C5DFF}">
  <sheetPr>
    <pageSetUpPr fitToPage="1"/>
  </sheetPr>
  <dimension ref="A1:AF61"/>
  <sheetViews>
    <sheetView zoomScaleNormal="100" workbookViewId="0">
      <pane xSplit="1" ySplit="4" topLeftCell="B5" activePane="bottomRight" state="frozen"/>
      <selection activeCell="E29" sqref="E29"/>
      <selection pane="topRight" activeCell="E29" sqref="E29"/>
      <selection pane="bottomLeft" activeCell="E29" sqref="E29"/>
      <selection pane="bottomRight" activeCell="O54" sqref="O54"/>
    </sheetView>
  </sheetViews>
  <sheetFormatPr defaultColWidth="9" defaultRowHeight="12"/>
  <cols>
    <col min="1" max="1" width="4.6640625" style="7" customWidth="1"/>
    <col min="2" max="2" width="8.77734375" style="8" customWidth="1"/>
    <col min="3" max="3" width="7.109375" style="2" customWidth="1"/>
    <col min="4" max="4" width="5.109375" style="2" customWidth="1"/>
    <col min="5" max="5" width="9.6640625" style="2" customWidth="1"/>
    <col min="6" max="6" width="6" style="2" customWidth="1"/>
    <col min="7" max="8" width="8.109375" style="2" customWidth="1"/>
    <col min="9" max="9" width="4.6640625" style="1" customWidth="1"/>
    <col min="10" max="10" width="8.77734375" style="2" customWidth="1"/>
    <col min="11" max="11" width="7.109375" style="2" customWidth="1"/>
    <col min="12" max="12" width="5.109375" style="2" customWidth="1"/>
    <col min="13" max="13" width="9.6640625" style="2" customWidth="1"/>
    <col min="14" max="14" width="6" style="2" customWidth="1"/>
    <col min="15" max="16" width="8.109375" style="2" customWidth="1"/>
    <col min="17" max="17" width="4.6640625" style="9" customWidth="1"/>
    <col min="18" max="18" width="8.77734375" style="5" customWidth="1"/>
    <col min="19" max="19" width="7.109375" style="2" customWidth="1"/>
    <col min="20" max="20" width="5.109375" style="2" customWidth="1"/>
    <col min="21" max="21" width="9.6640625" style="2" customWidth="1"/>
    <col min="22" max="22" width="6" style="2" customWidth="1"/>
    <col min="23" max="24" width="8.109375" style="2" customWidth="1"/>
    <col min="25" max="25" width="4.6640625" style="1" customWidth="1"/>
    <col min="26" max="26" width="8.44140625" style="2" customWidth="1"/>
    <col min="27" max="27" width="7.21875" style="2" customWidth="1"/>
    <col min="28" max="28" width="5.109375" style="2" customWidth="1"/>
    <col min="29" max="29" width="7.21875" style="2" customWidth="1"/>
    <col min="30" max="30" width="5" style="2" customWidth="1"/>
    <col min="31" max="32" width="7.21875" style="2" customWidth="1"/>
    <col min="33" max="16384" width="9" style="2"/>
  </cols>
  <sheetData>
    <row r="1" spans="1:32" ht="12" customHeight="1">
      <c r="A1" s="369" t="s">
        <v>185</v>
      </c>
      <c r="B1" s="370"/>
      <c r="C1" s="370"/>
      <c r="D1" s="370"/>
      <c r="E1" s="370"/>
      <c r="F1" s="370"/>
      <c r="G1" s="232"/>
      <c r="H1" s="372" t="s">
        <v>1</v>
      </c>
      <c r="I1" s="374">
        <v>7</v>
      </c>
      <c r="J1" s="376" t="s">
        <v>323</v>
      </c>
      <c r="K1" s="370"/>
      <c r="L1" s="370"/>
      <c r="M1" s="370"/>
      <c r="N1" s="370"/>
      <c r="O1" s="370"/>
      <c r="P1" s="370"/>
      <c r="Q1" s="370"/>
      <c r="R1" s="232"/>
      <c r="S1" s="232"/>
      <c r="T1" s="232"/>
      <c r="U1" s="377" t="s">
        <v>324</v>
      </c>
      <c r="V1" s="377"/>
      <c r="W1" s="377"/>
      <c r="X1" s="377"/>
    </row>
    <row r="2" spans="1:32" ht="12" customHeight="1">
      <c r="A2" s="371"/>
      <c r="B2" s="371"/>
      <c r="C2" s="371"/>
      <c r="D2" s="371"/>
      <c r="E2" s="371"/>
      <c r="F2" s="371"/>
      <c r="G2" s="233"/>
      <c r="H2" s="373"/>
      <c r="I2" s="375"/>
      <c r="J2" s="371"/>
      <c r="K2" s="371"/>
      <c r="L2" s="371"/>
      <c r="M2" s="371"/>
      <c r="N2" s="371"/>
      <c r="O2" s="371"/>
      <c r="P2" s="371"/>
      <c r="Q2" s="371"/>
      <c r="R2" s="233"/>
      <c r="S2" s="233"/>
      <c r="T2" s="233"/>
      <c r="U2" s="378"/>
      <c r="V2" s="378"/>
      <c r="W2" s="378"/>
      <c r="X2" s="378"/>
    </row>
    <row r="3" spans="1:32" ht="12" customHeight="1">
      <c r="A3" s="364" t="s">
        <v>3</v>
      </c>
      <c r="B3" s="365" t="s">
        <v>4</v>
      </c>
      <c r="C3" s="365" t="s">
        <v>5</v>
      </c>
      <c r="D3" s="365" t="s">
        <v>6</v>
      </c>
      <c r="E3" s="367" t="s">
        <v>7</v>
      </c>
      <c r="F3" s="367"/>
      <c r="G3" s="367"/>
      <c r="H3" s="368"/>
      <c r="I3" s="364" t="s">
        <v>3</v>
      </c>
      <c r="J3" s="365" t="s">
        <v>4</v>
      </c>
      <c r="K3" s="365" t="s">
        <v>5</v>
      </c>
      <c r="L3" s="365" t="s">
        <v>6</v>
      </c>
      <c r="M3" s="367" t="s">
        <v>7</v>
      </c>
      <c r="N3" s="367"/>
      <c r="O3" s="367"/>
      <c r="P3" s="368"/>
      <c r="Q3" s="364" t="s">
        <v>3</v>
      </c>
      <c r="R3" s="365" t="s">
        <v>4</v>
      </c>
      <c r="S3" s="365" t="s">
        <v>5</v>
      </c>
      <c r="T3" s="365" t="s">
        <v>6</v>
      </c>
      <c r="U3" s="367" t="s">
        <v>7</v>
      </c>
      <c r="V3" s="367"/>
      <c r="W3" s="367"/>
      <c r="X3" s="368"/>
      <c r="Y3" s="3"/>
      <c r="Z3" s="4"/>
      <c r="AA3" s="4"/>
      <c r="AB3" s="4"/>
      <c r="AC3" s="5"/>
      <c r="AD3" s="5"/>
      <c r="AE3" s="5"/>
      <c r="AF3" s="5"/>
    </row>
    <row r="4" spans="1:32" ht="12" customHeight="1">
      <c r="A4" s="364"/>
      <c r="B4" s="365"/>
      <c r="C4" s="365"/>
      <c r="D4" s="366"/>
      <c r="E4" s="93" t="s">
        <v>8</v>
      </c>
      <c r="F4" s="93" t="s">
        <v>6</v>
      </c>
      <c r="G4" s="93" t="s">
        <v>9</v>
      </c>
      <c r="H4" s="94" t="s">
        <v>10</v>
      </c>
      <c r="I4" s="364"/>
      <c r="J4" s="365"/>
      <c r="K4" s="365"/>
      <c r="L4" s="366"/>
      <c r="M4" s="95" t="s">
        <v>8</v>
      </c>
      <c r="N4" s="93" t="s">
        <v>6</v>
      </c>
      <c r="O4" s="93" t="s">
        <v>9</v>
      </c>
      <c r="P4" s="94" t="s">
        <v>10</v>
      </c>
      <c r="Q4" s="364"/>
      <c r="R4" s="365"/>
      <c r="S4" s="365"/>
      <c r="T4" s="366"/>
      <c r="U4" s="93" t="s">
        <v>8</v>
      </c>
      <c r="V4" s="93" t="s">
        <v>6</v>
      </c>
      <c r="W4" s="93" t="s">
        <v>9</v>
      </c>
      <c r="X4" s="94" t="s">
        <v>10</v>
      </c>
      <c r="Y4" s="3"/>
      <c r="Z4" s="4"/>
      <c r="AA4" s="4"/>
      <c r="AB4" s="6"/>
      <c r="AC4" s="5"/>
      <c r="AD4" s="5"/>
      <c r="AE4" s="5"/>
      <c r="AF4" s="5"/>
    </row>
    <row r="5" spans="1:32" ht="12" customHeight="1">
      <c r="A5" s="187" t="s">
        <v>188</v>
      </c>
      <c r="B5" s="381" t="s">
        <v>189</v>
      </c>
      <c r="C5" s="383">
        <v>7840</v>
      </c>
      <c r="D5" s="383">
        <v>9</v>
      </c>
      <c r="E5" s="383">
        <v>18448</v>
      </c>
      <c r="F5" s="383">
        <v>4</v>
      </c>
      <c r="G5" s="379">
        <v>8997</v>
      </c>
      <c r="H5" s="385">
        <v>9451</v>
      </c>
      <c r="I5" s="188"/>
      <c r="J5" s="189" t="s">
        <v>190</v>
      </c>
      <c r="K5" s="99">
        <v>979</v>
      </c>
      <c r="L5" s="99">
        <v>2</v>
      </c>
      <c r="M5" s="99">
        <v>2494</v>
      </c>
      <c r="N5" s="99">
        <v>1</v>
      </c>
      <c r="O5" s="99">
        <v>1212</v>
      </c>
      <c r="P5" s="100">
        <v>1282</v>
      </c>
      <c r="Q5" s="190"/>
      <c r="R5" s="189" t="s">
        <v>191</v>
      </c>
      <c r="S5" s="99">
        <v>1045</v>
      </c>
      <c r="T5" s="99">
        <v>5</v>
      </c>
      <c r="U5" s="99">
        <v>2471</v>
      </c>
      <c r="V5" s="99">
        <v>5</v>
      </c>
      <c r="W5" s="99">
        <v>1182</v>
      </c>
      <c r="X5" s="100">
        <v>1289</v>
      </c>
      <c r="Y5" s="2"/>
    </row>
    <row r="6" spans="1:32" ht="12" customHeight="1">
      <c r="A6" s="191" t="s">
        <v>15</v>
      </c>
      <c r="B6" s="382"/>
      <c r="C6" s="384"/>
      <c r="D6" s="384"/>
      <c r="E6" s="384"/>
      <c r="F6" s="384"/>
      <c r="G6" s="380"/>
      <c r="H6" s="386"/>
      <c r="I6" s="135">
        <v>201</v>
      </c>
      <c r="J6" s="137" t="s">
        <v>192</v>
      </c>
      <c r="K6" s="168">
        <v>19</v>
      </c>
      <c r="L6" s="105"/>
      <c r="M6" s="168">
        <v>47</v>
      </c>
      <c r="N6" s="168">
        <v>0</v>
      </c>
      <c r="O6" s="106">
        <v>24</v>
      </c>
      <c r="P6" s="107">
        <v>23</v>
      </c>
      <c r="Q6" s="135">
        <v>701</v>
      </c>
      <c r="R6" s="136" t="s">
        <v>193</v>
      </c>
      <c r="S6" s="168">
        <v>14</v>
      </c>
      <c r="T6" s="105"/>
      <c r="U6" s="168">
        <v>45</v>
      </c>
      <c r="V6" s="168">
        <v>0</v>
      </c>
      <c r="W6" s="106">
        <v>23</v>
      </c>
      <c r="X6" s="107">
        <v>22</v>
      </c>
      <c r="Y6" s="2"/>
    </row>
    <row r="7" spans="1:32" ht="12.75" customHeight="1">
      <c r="A7" s="192" t="s">
        <v>174</v>
      </c>
      <c r="B7" s="193" t="s">
        <v>194</v>
      </c>
      <c r="C7" s="169">
        <v>2663</v>
      </c>
      <c r="D7" s="169">
        <v>2</v>
      </c>
      <c r="E7" s="169">
        <v>5857</v>
      </c>
      <c r="F7" s="169">
        <v>6</v>
      </c>
      <c r="G7" s="169">
        <v>2822</v>
      </c>
      <c r="H7" s="170">
        <v>3035</v>
      </c>
      <c r="I7" s="135">
        <v>202</v>
      </c>
      <c r="J7" s="137" t="s">
        <v>195</v>
      </c>
      <c r="K7" s="168">
        <v>46</v>
      </c>
      <c r="L7" s="105"/>
      <c r="M7" s="168">
        <v>126</v>
      </c>
      <c r="N7" s="168">
        <v>0</v>
      </c>
      <c r="O7" s="106">
        <v>68</v>
      </c>
      <c r="P7" s="107">
        <v>58</v>
      </c>
      <c r="Q7" s="135">
        <v>702</v>
      </c>
      <c r="R7" s="136" t="s">
        <v>196</v>
      </c>
      <c r="S7" s="168">
        <v>63</v>
      </c>
      <c r="T7" s="105"/>
      <c r="U7" s="168">
        <v>144</v>
      </c>
      <c r="V7" s="168">
        <v>-1</v>
      </c>
      <c r="W7" s="106">
        <v>81</v>
      </c>
      <c r="X7" s="107">
        <v>63</v>
      </c>
      <c r="Y7" s="2"/>
    </row>
    <row r="8" spans="1:32" ht="12.75" customHeight="1">
      <c r="A8" s="194" t="s">
        <v>175</v>
      </c>
      <c r="B8" s="136" t="s">
        <v>197</v>
      </c>
      <c r="C8" s="168">
        <v>820</v>
      </c>
      <c r="D8" s="168">
        <v>0</v>
      </c>
      <c r="E8" s="168">
        <v>2059</v>
      </c>
      <c r="F8" s="168">
        <v>-1</v>
      </c>
      <c r="G8" s="168">
        <v>988</v>
      </c>
      <c r="H8" s="171">
        <v>1071</v>
      </c>
      <c r="I8" s="135">
        <v>203</v>
      </c>
      <c r="J8" s="137" t="s">
        <v>198</v>
      </c>
      <c r="K8" s="168">
        <v>25</v>
      </c>
      <c r="L8" s="105"/>
      <c r="M8" s="168">
        <v>54</v>
      </c>
      <c r="N8" s="168">
        <v>0</v>
      </c>
      <c r="O8" s="106">
        <v>23</v>
      </c>
      <c r="P8" s="107">
        <v>31</v>
      </c>
      <c r="Q8" s="135">
        <v>703</v>
      </c>
      <c r="R8" s="136" t="s">
        <v>199</v>
      </c>
      <c r="S8" s="168">
        <v>117</v>
      </c>
      <c r="T8" s="105">
        <v>-1</v>
      </c>
      <c r="U8" s="168">
        <v>273</v>
      </c>
      <c r="V8" s="168">
        <v>-3</v>
      </c>
      <c r="W8" s="106">
        <v>127</v>
      </c>
      <c r="X8" s="107">
        <v>146</v>
      </c>
      <c r="Y8" s="2"/>
    </row>
    <row r="9" spans="1:32" ht="12.75" customHeight="1">
      <c r="A9" s="194" t="s">
        <v>176</v>
      </c>
      <c r="B9" s="136" t="s">
        <v>200</v>
      </c>
      <c r="C9" s="168">
        <v>979</v>
      </c>
      <c r="D9" s="168">
        <v>2</v>
      </c>
      <c r="E9" s="168">
        <v>2494</v>
      </c>
      <c r="F9" s="168">
        <v>1</v>
      </c>
      <c r="G9" s="168">
        <v>1212</v>
      </c>
      <c r="H9" s="171">
        <v>1282</v>
      </c>
      <c r="I9" s="135">
        <v>204</v>
      </c>
      <c r="J9" s="137" t="s">
        <v>201</v>
      </c>
      <c r="K9" s="168">
        <v>91</v>
      </c>
      <c r="L9" s="105">
        <v>1</v>
      </c>
      <c r="M9" s="168">
        <v>215</v>
      </c>
      <c r="N9" s="168">
        <v>1</v>
      </c>
      <c r="O9" s="106">
        <v>101</v>
      </c>
      <c r="P9" s="107">
        <v>114</v>
      </c>
      <c r="Q9" s="135">
        <v>704</v>
      </c>
      <c r="R9" s="136" t="s">
        <v>202</v>
      </c>
      <c r="S9" s="168">
        <v>40</v>
      </c>
      <c r="T9" s="105"/>
      <c r="U9" s="168">
        <v>89</v>
      </c>
      <c r="V9" s="168">
        <v>0</v>
      </c>
      <c r="W9" s="106">
        <v>41</v>
      </c>
      <c r="X9" s="107">
        <v>48</v>
      </c>
      <c r="Y9" s="2"/>
    </row>
    <row r="10" spans="1:32" ht="12.75" customHeight="1">
      <c r="A10" s="194" t="s">
        <v>177</v>
      </c>
      <c r="B10" s="136" t="s">
        <v>203</v>
      </c>
      <c r="C10" s="168">
        <v>620</v>
      </c>
      <c r="D10" s="168">
        <v>-2</v>
      </c>
      <c r="E10" s="168">
        <v>1490</v>
      </c>
      <c r="F10" s="168">
        <v>-3</v>
      </c>
      <c r="G10" s="168">
        <v>742</v>
      </c>
      <c r="H10" s="171">
        <v>748</v>
      </c>
      <c r="I10" s="135">
        <v>205</v>
      </c>
      <c r="J10" s="137" t="s">
        <v>204</v>
      </c>
      <c r="K10" s="168">
        <v>208</v>
      </c>
      <c r="L10" s="105">
        <v>1</v>
      </c>
      <c r="M10" s="168">
        <v>495</v>
      </c>
      <c r="N10" s="168">
        <v>2</v>
      </c>
      <c r="O10" s="106">
        <v>242</v>
      </c>
      <c r="P10" s="107">
        <v>253</v>
      </c>
      <c r="Q10" s="135">
        <v>705</v>
      </c>
      <c r="R10" s="136" t="s">
        <v>205</v>
      </c>
      <c r="S10" s="168">
        <v>52</v>
      </c>
      <c r="T10" s="105"/>
      <c r="U10" s="168">
        <v>147</v>
      </c>
      <c r="V10" s="168">
        <v>0</v>
      </c>
      <c r="W10" s="106">
        <v>74</v>
      </c>
      <c r="X10" s="107">
        <v>73</v>
      </c>
      <c r="Y10" s="2"/>
    </row>
    <row r="11" spans="1:32" ht="12.75" customHeight="1">
      <c r="A11" s="194" t="s">
        <v>177</v>
      </c>
      <c r="B11" s="136" t="s">
        <v>206</v>
      </c>
      <c r="C11" s="168">
        <v>383</v>
      </c>
      <c r="D11" s="168">
        <v>1</v>
      </c>
      <c r="E11" s="168">
        <v>998</v>
      </c>
      <c r="F11" s="168">
        <v>0</v>
      </c>
      <c r="G11" s="168">
        <v>511</v>
      </c>
      <c r="H11" s="171">
        <v>487</v>
      </c>
      <c r="I11" s="135">
        <v>206</v>
      </c>
      <c r="J11" s="137" t="s">
        <v>207</v>
      </c>
      <c r="K11" s="168">
        <v>250</v>
      </c>
      <c r="L11" s="105">
        <v>-1</v>
      </c>
      <c r="M11" s="168">
        <v>645</v>
      </c>
      <c r="N11" s="168">
        <v>-1</v>
      </c>
      <c r="O11" s="106">
        <v>315</v>
      </c>
      <c r="P11" s="107">
        <v>330</v>
      </c>
      <c r="Q11" s="135">
        <v>706</v>
      </c>
      <c r="R11" s="136" t="s">
        <v>208</v>
      </c>
      <c r="S11" s="168">
        <v>150</v>
      </c>
      <c r="T11" s="105">
        <v>1</v>
      </c>
      <c r="U11" s="168">
        <v>376</v>
      </c>
      <c r="V11" s="168">
        <v>1</v>
      </c>
      <c r="W11" s="106">
        <v>179</v>
      </c>
      <c r="X11" s="107">
        <v>197</v>
      </c>
      <c r="Y11" s="2"/>
    </row>
    <row r="12" spans="1:32" ht="12.75" customHeight="1">
      <c r="A12" s="194" t="s">
        <v>178</v>
      </c>
      <c r="B12" s="136" t="s">
        <v>209</v>
      </c>
      <c r="C12" s="168">
        <v>29</v>
      </c>
      <c r="D12" s="168">
        <v>0</v>
      </c>
      <c r="E12" s="168">
        <v>47</v>
      </c>
      <c r="F12" s="168">
        <v>0</v>
      </c>
      <c r="G12" s="168">
        <v>23</v>
      </c>
      <c r="H12" s="171">
        <v>24</v>
      </c>
      <c r="I12" s="135">
        <v>207</v>
      </c>
      <c r="J12" s="137" t="s">
        <v>210</v>
      </c>
      <c r="K12" s="168">
        <v>73</v>
      </c>
      <c r="L12" s="105"/>
      <c r="M12" s="168">
        <v>209</v>
      </c>
      <c r="N12" s="168">
        <v>0</v>
      </c>
      <c r="O12" s="106">
        <v>99</v>
      </c>
      <c r="P12" s="107">
        <v>110</v>
      </c>
      <c r="Q12" s="135">
        <v>707</v>
      </c>
      <c r="R12" s="136" t="s">
        <v>211</v>
      </c>
      <c r="S12" s="168">
        <v>160</v>
      </c>
      <c r="T12" s="105">
        <v>3</v>
      </c>
      <c r="U12" s="168">
        <v>203</v>
      </c>
      <c r="V12" s="168">
        <v>3</v>
      </c>
      <c r="W12" s="106">
        <v>67</v>
      </c>
      <c r="X12" s="107">
        <v>136</v>
      </c>
      <c r="Y12" s="2"/>
    </row>
    <row r="13" spans="1:32" ht="12.75" customHeight="1">
      <c r="A13" s="194" t="s">
        <v>179</v>
      </c>
      <c r="B13" s="136" t="s">
        <v>212</v>
      </c>
      <c r="C13" s="168">
        <v>280</v>
      </c>
      <c r="D13" s="168">
        <v>1</v>
      </c>
      <c r="E13" s="168">
        <v>716</v>
      </c>
      <c r="F13" s="168">
        <v>-1</v>
      </c>
      <c r="G13" s="168">
        <v>354</v>
      </c>
      <c r="H13" s="171">
        <v>362</v>
      </c>
      <c r="I13" s="135">
        <v>208</v>
      </c>
      <c r="J13" s="137" t="s">
        <v>213</v>
      </c>
      <c r="K13" s="168">
        <v>150</v>
      </c>
      <c r="L13" s="105"/>
      <c r="M13" s="168">
        <v>368</v>
      </c>
      <c r="N13" s="168">
        <v>-1</v>
      </c>
      <c r="O13" s="106">
        <v>172</v>
      </c>
      <c r="P13" s="107">
        <v>196</v>
      </c>
      <c r="Q13" s="135">
        <v>708</v>
      </c>
      <c r="R13" s="136" t="s">
        <v>214</v>
      </c>
      <c r="S13" s="168">
        <v>35</v>
      </c>
      <c r="T13" s="105">
        <v>1</v>
      </c>
      <c r="U13" s="168">
        <v>83</v>
      </c>
      <c r="V13" s="168">
        <v>1</v>
      </c>
      <c r="W13" s="106">
        <v>45</v>
      </c>
      <c r="X13" s="107">
        <v>38</v>
      </c>
      <c r="Y13" s="2"/>
    </row>
    <row r="14" spans="1:32" ht="12.75" customHeight="1">
      <c r="A14" s="194" t="s">
        <v>180</v>
      </c>
      <c r="B14" s="136" t="s">
        <v>215</v>
      </c>
      <c r="C14" s="168">
        <v>1045</v>
      </c>
      <c r="D14" s="168">
        <v>5</v>
      </c>
      <c r="E14" s="168">
        <v>2471</v>
      </c>
      <c r="F14" s="168">
        <v>5</v>
      </c>
      <c r="G14" s="168">
        <v>1182</v>
      </c>
      <c r="H14" s="171">
        <v>1289</v>
      </c>
      <c r="I14" s="135">
        <v>209</v>
      </c>
      <c r="J14" s="137" t="s">
        <v>216</v>
      </c>
      <c r="K14" s="168">
        <v>117</v>
      </c>
      <c r="L14" s="105">
        <v>1</v>
      </c>
      <c r="M14" s="168">
        <v>335</v>
      </c>
      <c r="N14" s="168">
        <v>0</v>
      </c>
      <c r="O14" s="106">
        <v>168</v>
      </c>
      <c r="P14" s="107">
        <v>167</v>
      </c>
      <c r="Q14" s="135">
        <v>709</v>
      </c>
      <c r="R14" s="136" t="s">
        <v>217</v>
      </c>
      <c r="S14" s="168">
        <v>81</v>
      </c>
      <c r="T14" s="105"/>
      <c r="U14" s="168">
        <v>232</v>
      </c>
      <c r="V14" s="168">
        <v>0</v>
      </c>
      <c r="W14" s="106">
        <v>116</v>
      </c>
      <c r="X14" s="107">
        <v>116</v>
      </c>
      <c r="Y14" s="2"/>
    </row>
    <row r="15" spans="1:32" ht="12.75" customHeight="1">
      <c r="A15" s="194" t="s">
        <v>180</v>
      </c>
      <c r="B15" s="136" t="s">
        <v>218</v>
      </c>
      <c r="C15" s="168">
        <v>671</v>
      </c>
      <c r="D15" s="168">
        <v>1</v>
      </c>
      <c r="E15" s="168">
        <v>1609</v>
      </c>
      <c r="F15" s="168">
        <v>-2</v>
      </c>
      <c r="G15" s="168">
        <v>816</v>
      </c>
      <c r="H15" s="171">
        <v>793</v>
      </c>
      <c r="I15" s="195"/>
      <c r="J15" s="196"/>
      <c r="K15" s="105"/>
      <c r="L15" s="105"/>
      <c r="M15" s="105"/>
      <c r="N15" s="105"/>
      <c r="O15" s="105"/>
      <c r="P15" s="113"/>
      <c r="Q15" s="135">
        <v>710</v>
      </c>
      <c r="R15" s="136" t="s">
        <v>219</v>
      </c>
      <c r="S15" s="168">
        <v>45</v>
      </c>
      <c r="T15" s="105"/>
      <c r="U15" s="168">
        <v>132</v>
      </c>
      <c r="V15" s="168">
        <v>0</v>
      </c>
      <c r="W15" s="106">
        <v>64</v>
      </c>
      <c r="X15" s="107">
        <v>68</v>
      </c>
      <c r="Y15" s="2"/>
    </row>
    <row r="16" spans="1:32" ht="12.75" customHeight="1">
      <c r="A16" s="197" t="s">
        <v>181</v>
      </c>
      <c r="B16" s="198" t="s">
        <v>220</v>
      </c>
      <c r="C16" s="172">
        <v>350</v>
      </c>
      <c r="D16" s="172">
        <v>-1</v>
      </c>
      <c r="E16" s="172">
        <v>707</v>
      </c>
      <c r="F16" s="172">
        <v>-1</v>
      </c>
      <c r="G16" s="172">
        <v>347</v>
      </c>
      <c r="H16" s="173">
        <v>360</v>
      </c>
      <c r="I16" s="199"/>
      <c r="J16" s="200"/>
      <c r="K16" s="118"/>
      <c r="L16" s="118"/>
      <c r="M16" s="118"/>
      <c r="N16" s="118"/>
      <c r="O16" s="118"/>
      <c r="P16" s="119"/>
      <c r="Q16" s="135">
        <v>711</v>
      </c>
      <c r="R16" s="136" t="s">
        <v>221</v>
      </c>
      <c r="S16" s="168">
        <v>118</v>
      </c>
      <c r="T16" s="105">
        <v>1</v>
      </c>
      <c r="U16" s="168">
        <v>281</v>
      </c>
      <c r="V16" s="168">
        <v>1</v>
      </c>
      <c r="W16" s="106">
        <v>143</v>
      </c>
      <c r="X16" s="107">
        <v>138</v>
      </c>
      <c r="Y16" s="2"/>
    </row>
    <row r="17" spans="1:25" ht="12.75" customHeight="1">
      <c r="A17" s="201"/>
      <c r="B17" s="202"/>
      <c r="C17" s="169"/>
      <c r="D17" s="169"/>
      <c r="E17" s="169"/>
      <c r="F17" s="169"/>
      <c r="G17" s="169"/>
      <c r="H17" s="203"/>
      <c r="I17" s="190"/>
      <c r="J17" s="189" t="s">
        <v>222</v>
      </c>
      <c r="K17" s="99">
        <v>620</v>
      </c>
      <c r="L17" s="99">
        <v>-2</v>
      </c>
      <c r="M17" s="99">
        <v>1490</v>
      </c>
      <c r="N17" s="99">
        <v>-3</v>
      </c>
      <c r="O17" s="99">
        <v>742</v>
      </c>
      <c r="P17" s="100">
        <v>748</v>
      </c>
      <c r="Q17" s="135">
        <v>712</v>
      </c>
      <c r="R17" s="136" t="s">
        <v>223</v>
      </c>
      <c r="S17" s="168">
        <v>170</v>
      </c>
      <c r="T17" s="105"/>
      <c r="U17" s="168">
        <v>466</v>
      </c>
      <c r="V17" s="168">
        <v>3</v>
      </c>
      <c r="W17" s="106">
        <v>222</v>
      </c>
      <c r="X17" s="107">
        <v>244</v>
      </c>
      <c r="Y17" s="2"/>
    </row>
    <row r="18" spans="1:25" ht="12.75" customHeight="1">
      <c r="A18" s="204"/>
      <c r="B18" s="205"/>
      <c r="C18" s="174"/>
      <c r="D18" s="174"/>
      <c r="E18" s="174"/>
      <c r="F18" s="174"/>
      <c r="G18" s="174"/>
      <c r="H18" s="206"/>
      <c r="I18" s="207">
        <v>301</v>
      </c>
      <c r="J18" s="136" t="s">
        <v>224</v>
      </c>
      <c r="K18" s="168">
        <v>43</v>
      </c>
      <c r="L18" s="105"/>
      <c r="M18" s="168">
        <v>92</v>
      </c>
      <c r="N18" s="168">
        <v>0</v>
      </c>
      <c r="O18" s="106">
        <v>50</v>
      </c>
      <c r="P18" s="107">
        <v>42</v>
      </c>
      <c r="Q18" s="208"/>
      <c r="R18" s="196"/>
      <c r="S18" s="105"/>
      <c r="T18" s="105"/>
      <c r="U18" s="105"/>
      <c r="V18" s="105"/>
      <c r="W18" s="105"/>
      <c r="X18" s="113"/>
      <c r="Y18" s="2"/>
    </row>
    <row r="19" spans="1:25" ht="12.75" customHeight="1">
      <c r="A19" s="248"/>
      <c r="B19" s="189" t="s">
        <v>225</v>
      </c>
      <c r="C19" s="99">
        <v>2663</v>
      </c>
      <c r="D19" s="99">
        <v>2</v>
      </c>
      <c r="E19" s="99">
        <v>5857</v>
      </c>
      <c r="F19" s="99">
        <v>6</v>
      </c>
      <c r="G19" s="99">
        <v>2822</v>
      </c>
      <c r="H19" s="100">
        <v>3035</v>
      </c>
      <c r="I19" s="207">
        <v>302</v>
      </c>
      <c r="J19" s="136" t="s">
        <v>226</v>
      </c>
      <c r="K19" s="168">
        <v>71</v>
      </c>
      <c r="L19" s="105">
        <v>-2</v>
      </c>
      <c r="M19" s="168">
        <v>188</v>
      </c>
      <c r="N19" s="168">
        <v>-2</v>
      </c>
      <c r="O19" s="106">
        <v>95</v>
      </c>
      <c r="P19" s="107">
        <v>93</v>
      </c>
      <c r="Q19" s="210"/>
      <c r="R19" s="200"/>
      <c r="S19" s="118"/>
      <c r="T19" s="118"/>
      <c r="U19" s="118"/>
      <c r="V19" s="118"/>
      <c r="W19" s="118"/>
      <c r="X19" s="119"/>
      <c r="Y19" s="2"/>
    </row>
    <row r="20" spans="1:25" ht="12.75" customHeight="1">
      <c r="A20" s="135" t="s">
        <v>227</v>
      </c>
      <c r="B20" s="136" t="s">
        <v>228</v>
      </c>
      <c r="C20" s="168">
        <v>85</v>
      </c>
      <c r="D20" s="105">
        <v>-1</v>
      </c>
      <c r="E20" s="168">
        <v>152</v>
      </c>
      <c r="F20" s="168">
        <v>-2</v>
      </c>
      <c r="G20" s="105">
        <v>59</v>
      </c>
      <c r="H20" s="113">
        <v>93</v>
      </c>
      <c r="I20" s="207">
        <v>303</v>
      </c>
      <c r="J20" s="136" t="s">
        <v>229</v>
      </c>
      <c r="K20" s="168">
        <v>55</v>
      </c>
      <c r="L20" s="105"/>
      <c r="M20" s="168">
        <v>131</v>
      </c>
      <c r="N20" s="168">
        <v>0</v>
      </c>
      <c r="O20" s="106">
        <v>64</v>
      </c>
      <c r="P20" s="107">
        <v>67</v>
      </c>
      <c r="Q20" s="190"/>
      <c r="R20" s="189" t="s">
        <v>230</v>
      </c>
      <c r="S20" s="99">
        <v>671</v>
      </c>
      <c r="T20" s="99">
        <v>1</v>
      </c>
      <c r="U20" s="99">
        <v>1609</v>
      </c>
      <c r="V20" s="99">
        <v>-2</v>
      </c>
      <c r="W20" s="99">
        <v>816</v>
      </c>
      <c r="X20" s="100">
        <v>793</v>
      </c>
      <c r="Y20" s="2"/>
    </row>
    <row r="21" spans="1:25" ht="12.75" customHeight="1">
      <c r="A21" s="135" t="s">
        <v>231</v>
      </c>
      <c r="B21" s="136" t="s">
        <v>232</v>
      </c>
      <c r="C21" s="168">
        <v>366</v>
      </c>
      <c r="D21" s="105"/>
      <c r="E21" s="168">
        <v>856</v>
      </c>
      <c r="F21" s="168">
        <v>1</v>
      </c>
      <c r="G21" s="105">
        <v>405</v>
      </c>
      <c r="H21" s="113">
        <v>451</v>
      </c>
      <c r="I21" s="207">
        <v>304</v>
      </c>
      <c r="J21" s="136" t="s">
        <v>233</v>
      </c>
      <c r="K21" s="168">
        <v>50</v>
      </c>
      <c r="L21" s="105"/>
      <c r="M21" s="168">
        <v>112</v>
      </c>
      <c r="N21" s="168">
        <v>-1</v>
      </c>
      <c r="O21" s="106">
        <v>58</v>
      </c>
      <c r="P21" s="107">
        <v>54</v>
      </c>
      <c r="Q21" s="135">
        <v>801</v>
      </c>
      <c r="R21" s="136" t="s">
        <v>234</v>
      </c>
      <c r="S21" s="168">
        <v>85</v>
      </c>
      <c r="T21" s="105"/>
      <c r="U21" s="168">
        <v>204</v>
      </c>
      <c r="V21" s="168">
        <v>-2</v>
      </c>
      <c r="W21" s="106">
        <v>105</v>
      </c>
      <c r="X21" s="107">
        <v>99</v>
      </c>
      <c r="Y21" s="2"/>
    </row>
    <row r="22" spans="1:25" ht="12.75" customHeight="1">
      <c r="A22" s="135" t="s">
        <v>235</v>
      </c>
      <c r="B22" s="136" t="s">
        <v>236</v>
      </c>
      <c r="C22" s="168">
        <v>247</v>
      </c>
      <c r="D22" s="105"/>
      <c r="E22" s="168">
        <v>505</v>
      </c>
      <c r="F22" s="168">
        <v>-3</v>
      </c>
      <c r="G22" s="105">
        <v>251</v>
      </c>
      <c r="H22" s="113">
        <v>254</v>
      </c>
      <c r="I22" s="207">
        <v>305</v>
      </c>
      <c r="J22" s="136" t="s">
        <v>237</v>
      </c>
      <c r="K22" s="168">
        <v>50</v>
      </c>
      <c r="L22" s="105"/>
      <c r="M22" s="168">
        <v>114</v>
      </c>
      <c r="N22" s="168">
        <v>0</v>
      </c>
      <c r="O22" s="106">
        <v>62</v>
      </c>
      <c r="P22" s="107">
        <v>52</v>
      </c>
      <c r="Q22" s="135">
        <v>802</v>
      </c>
      <c r="R22" s="136" t="s">
        <v>238</v>
      </c>
      <c r="S22" s="168">
        <v>25</v>
      </c>
      <c r="T22" s="105"/>
      <c r="U22" s="168">
        <v>60</v>
      </c>
      <c r="V22" s="168">
        <v>-1</v>
      </c>
      <c r="W22" s="106">
        <v>33</v>
      </c>
      <c r="X22" s="107">
        <v>27</v>
      </c>
      <c r="Y22" s="2"/>
    </row>
    <row r="23" spans="1:25" ht="12.75" customHeight="1">
      <c r="A23" s="135" t="s">
        <v>239</v>
      </c>
      <c r="B23" s="136" t="s">
        <v>240</v>
      </c>
      <c r="C23" s="168">
        <v>50</v>
      </c>
      <c r="D23" s="105">
        <v>1</v>
      </c>
      <c r="E23" s="168">
        <v>120</v>
      </c>
      <c r="F23" s="168">
        <v>1</v>
      </c>
      <c r="G23" s="105">
        <v>56</v>
      </c>
      <c r="H23" s="113">
        <v>64</v>
      </c>
      <c r="I23" s="207">
        <v>306</v>
      </c>
      <c r="J23" s="136" t="s">
        <v>241</v>
      </c>
      <c r="K23" s="168">
        <v>105</v>
      </c>
      <c r="L23" s="105"/>
      <c r="M23" s="168">
        <v>281</v>
      </c>
      <c r="N23" s="168">
        <v>0</v>
      </c>
      <c r="O23" s="106">
        <v>137</v>
      </c>
      <c r="P23" s="107">
        <v>144</v>
      </c>
      <c r="Q23" s="135">
        <v>803</v>
      </c>
      <c r="R23" s="136" t="s">
        <v>242</v>
      </c>
      <c r="S23" s="168">
        <v>34</v>
      </c>
      <c r="T23" s="105"/>
      <c r="U23" s="168">
        <v>89</v>
      </c>
      <c r="V23" s="168">
        <v>0</v>
      </c>
      <c r="W23" s="106">
        <v>46</v>
      </c>
      <c r="X23" s="107">
        <v>43</v>
      </c>
      <c r="Y23" s="2"/>
    </row>
    <row r="24" spans="1:25" ht="12.75" customHeight="1">
      <c r="A24" s="135" t="s">
        <v>243</v>
      </c>
      <c r="B24" s="136" t="s">
        <v>244</v>
      </c>
      <c r="C24" s="168">
        <v>85</v>
      </c>
      <c r="D24" s="105"/>
      <c r="E24" s="168">
        <v>165</v>
      </c>
      <c r="F24" s="168">
        <v>0</v>
      </c>
      <c r="G24" s="105">
        <v>70</v>
      </c>
      <c r="H24" s="113">
        <v>95</v>
      </c>
      <c r="I24" s="207">
        <v>307</v>
      </c>
      <c r="J24" s="136" t="s">
        <v>245</v>
      </c>
      <c r="K24" s="168">
        <v>59</v>
      </c>
      <c r="L24" s="105">
        <v>1</v>
      </c>
      <c r="M24" s="168">
        <v>119</v>
      </c>
      <c r="N24" s="168">
        <v>1</v>
      </c>
      <c r="O24" s="106">
        <v>58</v>
      </c>
      <c r="P24" s="107">
        <v>61</v>
      </c>
      <c r="Q24" s="135">
        <v>804</v>
      </c>
      <c r="R24" s="136" t="s">
        <v>70</v>
      </c>
      <c r="S24" s="168">
        <v>17</v>
      </c>
      <c r="T24" s="105"/>
      <c r="U24" s="168">
        <v>40</v>
      </c>
      <c r="V24" s="168">
        <v>0</v>
      </c>
      <c r="W24" s="106">
        <v>19</v>
      </c>
      <c r="X24" s="107">
        <v>21</v>
      </c>
      <c r="Y24" s="2"/>
    </row>
    <row r="25" spans="1:25" ht="12.75" customHeight="1">
      <c r="A25" s="135" t="s">
        <v>246</v>
      </c>
      <c r="B25" s="136" t="s">
        <v>247</v>
      </c>
      <c r="C25" s="168">
        <v>108</v>
      </c>
      <c r="D25" s="105">
        <v>-1</v>
      </c>
      <c r="E25" s="168">
        <v>199</v>
      </c>
      <c r="F25" s="168">
        <v>-1</v>
      </c>
      <c r="G25" s="105">
        <v>102</v>
      </c>
      <c r="H25" s="113">
        <v>97</v>
      </c>
      <c r="I25" s="207">
        <v>308</v>
      </c>
      <c r="J25" s="136" t="s">
        <v>248</v>
      </c>
      <c r="K25" s="168">
        <v>29</v>
      </c>
      <c r="L25" s="105"/>
      <c r="M25" s="168">
        <v>70</v>
      </c>
      <c r="N25" s="168">
        <v>-1</v>
      </c>
      <c r="O25" s="106">
        <v>33</v>
      </c>
      <c r="P25" s="107">
        <v>37</v>
      </c>
      <c r="Q25" s="135">
        <v>805</v>
      </c>
      <c r="R25" s="136" t="s">
        <v>249</v>
      </c>
      <c r="S25" s="168">
        <v>49</v>
      </c>
      <c r="T25" s="105">
        <v>1</v>
      </c>
      <c r="U25" s="168">
        <v>106</v>
      </c>
      <c r="V25" s="168">
        <v>1</v>
      </c>
      <c r="W25" s="106">
        <v>58</v>
      </c>
      <c r="X25" s="107">
        <v>48</v>
      </c>
      <c r="Y25" s="2"/>
    </row>
    <row r="26" spans="1:25" ht="12.75" customHeight="1">
      <c r="A26" s="135" t="s">
        <v>75</v>
      </c>
      <c r="B26" s="136" t="s">
        <v>250</v>
      </c>
      <c r="C26" s="168">
        <v>216</v>
      </c>
      <c r="D26" s="105"/>
      <c r="E26" s="168">
        <v>491</v>
      </c>
      <c r="F26" s="168">
        <v>2</v>
      </c>
      <c r="G26" s="105">
        <v>247</v>
      </c>
      <c r="H26" s="113">
        <v>244</v>
      </c>
      <c r="I26" s="207">
        <v>309</v>
      </c>
      <c r="J26" s="136" t="s">
        <v>251</v>
      </c>
      <c r="K26" s="168">
        <v>13</v>
      </c>
      <c r="L26" s="105"/>
      <c r="M26" s="168">
        <v>29</v>
      </c>
      <c r="N26" s="168">
        <v>0</v>
      </c>
      <c r="O26" s="106">
        <v>11</v>
      </c>
      <c r="P26" s="107">
        <v>18</v>
      </c>
      <c r="Q26" s="135">
        <v>806</v>
      </c>
      <c r="R26" s="136" t="s">
        <v>252</v>
      </c>
      <c r="S26" s="168">
        <v>30</v>
      </c>
      <c r="T26" s="105"/>
      <c r="U26" s="168">
        <v>71</v>
      </c>
      <c r="V26" s="168">
        <v>0</v>
      </c>
      <c r="W26" s="106">
        <v>40</v>
      </c>
      <c r="X26" s="107">
        <v>31</v>
      </c>
      <c r="Y26" s="2"/>
    </row>
    <row r="27" spans="1:25" ht="12.75" customHeight="1">
      <c r="A27" s="135" t="s">
        <v>79</v>
      </c>
      <c r="B27" s="136" t="s">
        <v>253</v>
      </c>
      <c r="C27" s="168">
        <v>407</v>
      </c>
      <c r="D27" s="105">
        <v>3</v>
      </c>
      <c r="E27" s="168">
        <v>1014</v>
      </c>
      <c r="F27" s="168">
        <v>4</v>
      </c>
      <c r="G27" s="105">
        <v>509</v>
      </c>
      <c r="H27" s="113">
        <v>505</v>
      </c>
      <c r="I27" s="207">
        <v>310</v>
      </c>
      <c r="J27" s="136" t="s">
        <v>254</v>
      </c>
      <c r="K27" s="168">
        <v>120</v>
      </c>
      <c r="L27" s="105">
        <v>-1</v>
      </c>
      <c r="M27" s="168">
        <v>299</v>
      </c>
      <c r="N27" s="168">
        <v>0</v>
      </c>
      <c r="O27" s="106">
        <v>147</v>
      </c>
      <c r="P27" s="107">
        <v>152</v>
      </c>
      <c r="Q27" s="135">
        <v>807</v>
      </c>
      <c r="R27" s="136" t="s">
        <v>255</v>
      </c>
      <c r="S27" s="168">
        <v>32</v>
      </c>
      <c r="T27" s="105"/>
      <c r="U27" s="168">
        <v>90</v>
      </c>
      <c r="V27" s="168">
        <v>0</v>
      </c>
      <c r="W27" s="106">
        <v>39</v>
      </c>
      <c r="X27" s="107">
        <v>51</v>
      </c>
      <c r="Y27" s="2"/>
    </row>
    <row r="28" spans="1:25" ht="12.75" customHeight="1">
      <c r="A28" s="135" t="s">
        <v>83</v>
      </c>
      <c r="B28" s="136" t="s">
        <v>256</v>
      </c>
      <c r="C28" s="168">
        <v>34</v>
      </c>
      <c r="D28" s="105"/>
      <c r="E28" s="168">
        <v>66</v>
      </c>
      <c r="F28" s="168">
        <v>0</v>
      </c>
      <c r="G28" s="105">
        <v>30</v>
      </c>
      <c r="H28" s="113">
        <v>36</v>
      </c>
      <c r="I28" s="207">
        <v>311</v>
      </c>
      <c r="J28" s="136" t="s">
        <v>257</v>
      </c>
      <c r="K28" s="168">
        <v>25</v>
      </c>
      <c r="L28" s="105"/>
      <c r="M28" s="168">
        <v>55</v>
      </c>
      <c r="N28" s="168">
        <v>0</v>
      </c>
      <c r="O28" s="106">
        <v>27</v>
      </c>
      <c r="P28" s="107">
        <v>28</v>
      </c>
      <c r="Q28" s="135">
        <v>808</v>
      </c>
      <c r="R28" s="136" t="s">
        <v>258</v>
      </c>
      <c r="S28" s="168">
        <v>57</v>
      </c>
      <c r="T28" s="105"/>
      <c r="U28" s="168">
        <v>134</v>
      </c>
      <c r="V28" s="168">
        <v>0</v>
      </c>
      <c r="W28" s="106">
        <v>70</v>
      </c>
      <c r="X28" s="107">
        <v>64</v>
      </c>
      <c r="Y28" s="2"/>
    </row>
    <row r="29" spans="1:25" ht="12.75" customHeight="1">
      <c r="A29" s="135" t="s">
        <v>87</v>
      </c>
      <c r="B29" s="136" t="s">
        <v>259</v>
      </c>
      <c r="C29" s="168">
        <v>139</v>
      </c>
      <c r="D29" s="105">
        <v>1</v>
      </c>
      <c r="E29" s="168">
        <v>274</v>
      </c>
      <c r="F29" s="168">
        <v>2</v>
      </c>
      <c r="G29" s="105">
        <v>126</v>
      </c>
      <c r="H29" s="113">
        <v>148</v>
      </c>
      <c r="I29" s="211"/>
      <c r="J29" s="196"/>
      <c r="K29" s="105"/>
      <c r="L29" s="105"/>
      <c r="M29" s="105"/>
      <c r="N29" s="105"/>
      <c r="O29" s="105"/>
      <c r="P29" s="113"/>
      <c r="Q29" s="135">
        <v>809</v>
      </c>
      <c r="R29" s="136" t="s">
        <v>260</v>
      </c>
      <c r="S29" s="168">
        <v>60</v>
      </c>
      <c r="T29" s="105">
        <v>-1</v>
      </c>
      <c r="U29" s="168">
        <v>153</v>
      </c>
      <c r="V29" s="168">
        <v>0</v>
      </c>
      <c r="W29" s="106">
        <v>80</v>
      </c>
      <c r="X29" s="107">
        <v>73</v>
      </c>
      <c r="Y29" s="2"/>
    </row>
    <row r="30" spans="1:25" ht="12.75" customHeight="1">
      <c r="A30" s="135" t="s">
        <v>90</v>
      </c>
      <c r="B30" s="136" t="s">
        <v>261</v>
      </c>
      <c r="C30" s="168">
        <v>61</v>
      </c>
      <c r="D30" s="105">
        <v>1</v>
      </c>
      <c r="E30" s="168">
        <v>140</v>
      </c>
      <c r="F30" s="168">
        <v>1</v>
      </c>
      <c r="G30" s="105">
        <v>69</v>
      </c>
      <c r="H30" s="113">
        <v>71</v>
      </c>
      <c r="I30" s="212"/>
      <c r="J30" s="200"/>
      <c r="K30" s="118"/>
      <c r="L30" s="118"/>
      <c r="M30" s="118"/>
      <c r="N30" s="118"/>
      <c r="O30" s="118"/>
      <c r="P30" s="119"/>
      <c r="Q30" s="135">
        <v>810</v>
      </c>
      <c r="R30" s="136" t="s">
        <v>262</v>
      </c>
      <c r="S30" s="168">
        <v>31</v>
      </c>
      <c r="T30" s="105"/>
      <c r="U30" s="168">
        <v>77</v>
      </c>
      <c r="V30" s="168">
        <v>0</v>
      </c>
      <c r="W30" s="106">
        <v>37</v>
      </c>
      <c r="X30" s="107">
        <v>40</v>
      </c>
      <c r="Y30" s="2"/>
    </row>
    <row r="31" spans="1:25" ht="12.75" customHeight="1">
      <c r="A31" s="135" t="s">
        <v>93</v>
      </c>
      <c r="B31" s="136" t="s">
        <v>263</v>
      </c>
      <c r="C31" s="168">
        <v>179</v>
      </c>
      <c r="D31" s="105">
        <v>-1</v>
      </c>
      <c r="E31" s="168">
        <v>384</v>
      </c>
      <c r="F31" s="168">
        <v>-1</v>
      </c>
      <c r="G31" s="105">
        <v>179</v>
      </c>
      <c r="H31" s="113">
        <v>205</v>
      </c>
      <c r="I31" s="190"/>
      <c r="J31" s="189" t="s">
        <v>264</v>
      </c>
      <c r="K31" s="99">
        <v>383</v>
      </c>
      <c r="L31" s="99">
        <v>1</v>
      </c>
      <c r="M31" s="99">
        <v>998</v>
      </c>
      <c r="N31" s="99">
        <v>0</v>
      </c>
      <c r="O31" s="99">
        <v>511</v>
      </c>
      <c r="P31" s="100">
        <v>487</v>
      </c>
      <c r="Q31" s="135">
        <v>811</v>
      </c>
      <c r="R31" s="136" t="s">
        <v>265</v>
      </c>
      <c r="S31" s="168">
        <v>101</v>
      </c>
      <c r="T31" s="105">
        <v>2</v>
      </c>
      <c r="U31" s="168">
        <v>219</v>
      </c>
      <c r="V31" s="168">
        <v>2</v>
      </c>
      <c r="W31" s="106">
        <v>103</v>
      </c>
      <c r="X31" s="107">
        <v>116</v>
      </c>
      <c r="Y31" s="2"/>
    </row>
    <row r="32" spans="1:25" ht="12.75" customHeight="1">
      <c r="A32" s="135" t="s">
        <v>97</v>
      </c>
      <c r="B32" s="136" t="s">
        <v>266</v>
      </c>
      <c r="C32" s="168">
        <v>68</v>
      </c>
      <c r="D32" s="105"/>
      <c r="E32" s="168">
        <v>155</v>
      </c>
      <c r="F32" s="168">
        <v>5</v>
      </c>
      <c r="G32" s="105">
        <v>68</v>
      </c>
      <c r="H32" s="113">
        <v>87</v>
      </c>
      <c r="I32" s="207">
        <v>401</v>
      </c>
      <c r="J32" s="136" t="s">
        <v>267</v>
      </c>
      <c r="K32" s="168">
        <v>72</v>
      </c>
      <c r="L32" s="105"/>
      <c r="M32" s="168">
        <v>185</v>
      </c>
      <c r="N32" s="168">
        <v>0</v>
      </c>
      <c r="O32" s="106">
        <v>96</v>
      </c>
      <c r="P32" s="107">
        <v>89</v>
      </c>
      <c r="Q32" s="135">
        <v>812</v>
      </c>
      <c r="R32" s="136" t="s">
        <v>268</v>
      </c>
      <c r="S32" s="168">
        <v>150</v>
      </c>
      <c r="T32" s="105">
        <v>-1</v>
      </c>
      <c r="U32" s="168">
        <v>366</v>
      </c>
      <c r="V32" s="168">
        <v>-2</v>
      </c>
      <c r="W32" s="106">
        <v>186</v>
      </c>
      <c r="X32" s="107">
        <v>180</v>
      </c>
      <c r="Y32" s="2"/>
    </row>
    <row r="33" spans="1:25" ht="12.75" customHeight="1">
      <c r="A33" s="135" t="s">
        <v>101</v>
      </c>
      <c r="B33" s="136" t="s">
        <v>269</v>
      </c>
      <c r="C33" s="168">
        <v>56</v>
      </c>
      <c r="D33" s="105"/>
      <c r="E33" s="168">
        <v>126</v>
      </c>
      <c r="F33" s="168">
        <v>-4</v>
      </c>
      <c r="G33" s="105">
        <v>59</v>
      </c>
      <c r="H33" s="113">
        <v>67</v>
      </c>
      <c r="I33" s="207">
        <v>402</v>
      </c>
      <c r="J33" s="136" t="s">
        <v>270</v>
      </c>
      <c r="K33" s="168">
        <v>30</v>
      </c>
      <c r="L33" s="105"/>
      <c r="M33" s="168">
        <v>91</v>
      </c>
      <c r="N33" s="168">
        <v>-1</v>
      </c>
      <c r="O33" s="106">
        <v>41</v>
      </c>
      <c r="P33" s="107">
        <v>50</v>
      </c>
      <c r="Q33" s="208"/>
      <c r="R33" s="196"/>
      <c r="S33" s="105"/>
      <c r="T33" s="105"/>
      <c r="U33" s="105"/>
      <c r="V33" s="105"/>
      <c r="W33" s="105"/>
      <c r="X33" s="113"/>
      <c r="Y33" s="2"/>
    </row>
    <row r="34" spans="1:25" ht="12.75" customHeight="1">
      <c r="A34" s="135" t="s">
        <v>104</v>
      </c>
      <c r="B34" s="136" t="s">
        <v>271</v>
      </c>
      <c r="C34" s="168">
        <v>106</v>
      </c>
      <c r="D34" s="105">
        <v>1</v>
      </c>
      <c r="E34" s="168">
        <v>237</v>
      </c>
      <c r="F34" s="168">
        <v>1</v>
      </c>
      <c r="G34" s="105">
        <v>112</v>
      </c>
      <c r="H34" s="113">
        <v>125</v>
      </c>
      <c r="I34" s="207">
        <v>404</v>
      </c>
      <c r="J34" s="136" t="s">
        <v>272</v>
      </c>
      <c r="K34" s="168">
        <v>34</v>
      </c>
      <c r="L34" s="105">
        <v>1</v>
      </c>
      <c r="M34" s="168">
        <v>99</v>
      </c>
      <c r="N34" s="168">
        <v>2</v>
      </c>
      <c r="O34" s="106">
        <v>53</v>
      </c>
      <c r="P34" s="107">
        <v>46</v>
      </c>
      <c r="Q34" s="213"/>
      <c r="R34" s="200"/>
      <c r="S34" s="118"/>
      <c r="T34" s="118"/>
      <c r="U34" s="118"/>
      <c r="V34" s="118"/>
      <c r="W34" s="118"/>
      <c r="X34" s="119"/>
      <c r="Y34" s="2"/>
    </row>
    <row r="35" spans="1:25" ht="12.75" customHeight="1">
      <c r="A35" s="135" t="s">
        <v>107</v>
      </c>
      <c r="B35" s="136" t="s">
        <v>273</v>
      </c>
      <c r="C35" s="168">
        <v>47</v>
      </c>
      <c r="D35" s="105"/>
      <c r="E35" s="168">
        <v>109</v>
      </c>
      <c r="F35" s="168">
        <v>0</v>
      </c>
      <c r="G35" s="105">
        <v>54</v>
      </c>
      <c r="H35" s="113">
        <v>55</v>
      </c>
      <c r="I35" s="207">
        <v>405</v>
      </c>
      <c r="J35" s="136" t="s">
        <v>274</v>
      </c>
      <c r="K35" s="168">
        <v>46</v>
      </c>
      <c r="L35" s="105"/>
      <c r="M35" s="168">
        <v>104</v>
      </c>
      <c r="N35" s="168">
        <v>1</v>
      </c>
      <c r="O35" s="106">
        <v>56</v>
      </c>
      <c r="P35" s="107">
        <v>48</v>
      </c>
      <c r="Q35" s="190"/>
      <c r="R35" s="189" t="s">
        <v>275</v>
      </c>
      <c r="S35" s="99">
        <v>350</v>
      </c>
      <c r="T35" s="99">
        <v>-1</v>
      </c>
      <c r="U35" s="99">
        <v>707</v>
      </c>
      <c r="V35" s="99">
        <v>-1</v>
      </c>
      <c r="W35" s="99">
        <v>347</v>
      </c>
      <c r="X35" s="100">
        <v>360</v>
      </c>
      <c r="Y35" s="2"/>
    </row>
    <row r="36" spans="1:25" ht="12.75" customHeight="1">
      <c r="A36" s="135" t="s">
        <v>111</v>
      </c>
      <c r="B36" s="136" t="s">
        <v>276</v>
      </c>
      <c r="C36" s="168">
        <v>94</v>
      </c>
      <c r="D36" s="105"/>
      <c r="E36" s="168">
        <v>185</v>
      </c>
      <c r="F36" s="168">
        <v>0</v>
      </c>
      <c r="G36" s="105">
        <v>87</v>
      </c>
      <c r="H36" s="113">
        <v>98</v>
      </c>
      <c r="I36" s="207">
        <v>406</v>
      </c>
      <c r="J36" s="136" t="s">
        <v>277</v>
      </c>
      <c r="K36" s="168">
        <v>70</v>
      </c>
      <c r="L36" s="105"/>
      <c r="M36" s="168">
        <v>181</v>
      </c>
      <c r="N36" s="168">
        <v>-1</v>
      </c>
      <c r="O36" s="106">
        <v>96</v>
      </c>
      <c r="P36" s="107">
        <v>85</v>
      </c>
      <c r="Q36" s="135">
        <v>901</v>
      </c>
      <c r="R36" s="136" t="s">
        <v>114</v>
      </c>
      <c r="S36" s="168">
        <v>65</v>
      </c>
      <c r="T36" s="105"/>
      <c r="U36" s="168">
        <v>131</v>
      </c>
      <c r="V36" s="168">
        <v>0</v>
      </c>
      <c r="W36" s="106">
        <v>68</v>
      </c>
      <c r="X36" s="107">
        <v>63</v>
      </c>
      <c r="Y36" s="2"/>
    </row>
    <row r="37" spans="1:25" ht="12.75" customHeight="1">
      <c r="A37" s="135" t="s">
        <v>115</v>
      </c>
      <c r="B37" s="136" t="s">
        <v>278</v>
      </c>
      <c r="C37" s="168">
        <v>8</v>
      </c>
      <c r="D37" s="105"/>
      <c r="E37" s="168">
        <v>14</v>
      </c>
      <c r="F37" s="168">
        <v>0</v>
      </c>
      <c r="G37" s="106">
        <v>8</v>
      </c>
      <c r="H37" s="107">
        <v>6</v>
      </c>
      <c r="I37" s="207">
        <v>407</v>
      </c>
      <c r="J37" s="136" t="s">
        <v>279</v>
      </c>
      <c r="K37" s="168">
        <v>67</v>
      </c>
      <c r="L37" s="105"/>
      <c r="M37" s="168">
        <v>180</v>
      </c>
      <c r="N37" s="168">
        <v>-1</v>
      </c>
      <c r="O37" s="106">
        <v>90</v>
      </c>
      <c r="P37" s="107">
        <v>90</v>
      </c>
      <c r="Q37" s="135">
        <v>904</v>
      </c>
      <c r="R37" s="136" t="s">
        <v>118</v>
      </c>
      <c r="S37" s="168">
        <v>27</v>
      </c>
      <c r="T37" s="105"/>
      <c r="U37" s="168">
        <v>58</v>
      </c>
      <c r="V37" s="168">
        <v>0</v>
      </c>
      <c r="W37" s="106">
        <v>33</v>
      </c>
      <c r="X37" s="107">
        <v>25</v>
      </c>
    </row>
    <row r="38" spans="1:25" ht="12.75" customHeight="1">
      <c r="A38" s="135" t="s">
        <v>119</v>
      </c>
      <c r="B38" s="136" t="s">
        <v>280</v>
      </c>
      <c r="C38" s="168">
        <v>0</v>
      </c>
      <c r="D38" s="105"/>
      <c r="E38" s="168">
        <v>0</v>
      </c>
      <c r="F38" s="168">
        <v>0</v>
      </c>
      <c r="G38" s="106"/>
      <c r="H38" s="107"/>
      <c r="I38" s="207">
        <v>408</v>
      </c>
      <c r="J38" s="136" t="s">
        <v>204</v>
      </c>
      <c r="K38" s="168">
        <v>12</v>
      </c>
      <c r="L38" s="105"/>
      <c r="M38" s="168">
        <v>28</v>
      </c>
      <c r="N38" s="168">
        <v>0</v>
      </c>
      <c r="O38" s="106">
        <v>17</v>
      </c>
      <c r="P38" s="107">
        <v>11</v>
      </c>
      <c r="Q38" s="135">
        <v>905</v>
      </c>
      <c r="R38" s="136" t="s">
        <v>121</v>
      </c>
      <c r="S38" s="168">
        <v>56</v>
      </c>
      <c r="T38" s="105"/>
      <c r="U38" s="168">
        <v>124</v>
      </c>
      <c r="V38" s="168">
        <v>0</v>
      </c>
      <c r="W38" s="106">
        <v>58</v>
      </c>
      <c r="X38" s="107">
        <v>66</v>
      </c>
    </row>
    <row r="39" spans="1:25" ht="12.75" customHeight="1">
      <c r="A39" s="135" t="s">
        <v>122</v>
      </c>
      <c r="B39" s="136" t="s">
        <v>281</v>
      </c>
      <c r="C39" s="168">
        <v>8</v>
      </c>
      <c r="D39" s="105"/>
      <c r="E39" s="168">
        <v>21</v>
      </c>
      <c r="F39" s="168">
        <v>0</v>
      </c>
      <c r="G39" s="106">
        <v>11</v>
      </c>
      <c r="H39" s="107">
        <v>10</v>
      </c>
      <c r="I39" s="207">
        <v>409</v>
      </c>
      <c r="J39" s="136" t="s">
        <v>282</v>
      </c>
      <c r="K39" s="168">
        <v>42</v>
      </c>
      <c r="L39" s="105"/>
      <c r="M39" s="168">
        <v>109</v>
      </c>
      <c r="N39" s="168">
        <v>0</v>
      </c>
      <c r="O39" s="106">
        <v>49</v>
      </c>
      <c r="P39" s="107">
        <v>60</v>
      </c>
      <c r="Q39" s="135">
        <v>908</v>
      </c>
      <c r="R39" s="136" t="s">
        <v>125</v>
      </c>
      <c r="S39" s="168">
        <v>8</v>
      </c>
      <c r="T39" s="105"/>
      <c r="U39" s="168">
        <v>11</v>
      </c>
      <c r="V39" s="168">
        <v>0</v>
      </c>
      <c r="W39" s="106">
        <v>6</v>
      </c>
      <c r="X39" s="107">
        <v>5</v>
      </c>
    </row>
    <row r="40" spans="1:25" ht="12.75" customHeight="1">
      <c r="A40" s="135" t="s">
        <v>126</v>
      </c>
      <c r="B40" s="136" t="s">
        <v>284</v>
      </c>
      <c r="C40" s="168">
        <v>99</v>
      </c>
      <c r="D40" s="105"/>
      <c r="E40" s="168">
        <v>202</v>
      </c>
      <c r="F40" s="168">
        <v>-1</v>
      </c>
      <c r="G40" s="106">
        <v>97</v>
      </c>
      <c r="H40" s="107">
        <v>105</v>
      </c>
      <c r="I40" s="207">
        <v>410</v>
      </c>
      <c r="J40" s="136" t="s">
        <v>285</v>
      </c>
      <c r="K40" s="168">
        <v>6</v>
      </c>
      <c r="L40" s="105"/>
      <c r="M40" s="168">
        <v>13</v>
      </c>
      <c r="N40" s="168">
        <v>0</v>
      </c>
      <c r="O40" s="106">
        <v>8</v>
      </c>
      <c r="P40" s="107">
        <v>5</v>
      </c>
      <c r="Q40" s="135">
        <v>909</v>
      </c>
      <c r="R40" s="136" t="s">
        <v>129</v>
      </c>
      <c r="S40" s="168">
        <v>103</v>
      </c>
      <c r="T40" s="105">
        <v>-1</v>
      </c>
      <c r="U40" s="168">
        <v>214</v>
      </c>
      <c r="V40" s="168">
        <v>0</v>
      </c>
      <c r="W40" s="106">
        <v>105</v>
      </c>
      <c r="X40" s="107">
        <v>109</v>
      </c>
    </row>
    <row r="41" spans="1:25" ht="12.75" customHeight="1">
      <c r="A41" s="135" t="s">
        <v>130</v>
      </c>
      <c r="B41" s="136" t="s">
        <v>286</v>
      </c>
      <c r="C41" s="168">
        <v>63</v>
      </c>
      <c r="D41" s="105">
        <v>-2</v>
      </c>
      <c r="E41" s="168">
        <v>124</v>
      </c>
      <c r="F41" s="168">
        <v>-2</v>
      </c>
      <c r="G41" s="106">
        <v>63</v>
      </c>
      <c r="H41" s="107">
        <v>61</v>
      </c>
      <c r="I41" s="207">
        <v>412</v>
      </c>
      <c r="J41" s="136" t="s">
        <v>287</v>
      </c>
      <c r="K41" s="168">
        <v>3</v>
      </c>
      <c r="L41" s="105"/>
      <c r="M41" s="168">
        <v>5</v>
      </c>
      <c r="N41" s="168">
        <v>0</v>
      </c>
      <c r="O41" s="106">
        <v>3</v>
      </c>
      <c r="P41" s="107">
        <v>2</v>
      </c>
      <c r="Q41" s="135">
        <v>916</v>
      </c>
      <c r="R41" s="136" t="s">
        <v>133</v>
      </c>
      <c r="S41" s="168">
        <v>23</v>
      </c>
      <c r="T41" s="105"/>
      <c r="U41" s="168">
        <v>50</v>
      </c>
      <c r="V41" s="168">
        <v>0</v>
      </c>
      <c r="W41" s="106">
        <v>24</v>
      </c>
      <c r="X41" s="107">
        <v>26</v>
      </c>
    </row>
    <row r="42" spans="1:25" ht="12.75" customHeight="1">
      <c r="A42" s="135" t="s">
        <v>134</v>
      </c>
      <c r="B42" s="136" t="s">
        <v>288</v>
      </c>
      <c r="C42" s="168">
        <v>77</v>
      </c>
      <c r="D42" s="105">
        <v>1</v>
      </c>
      <c r="E42" s="168">
        <v>171</v>
      </c>
      <c r="F42" s="168">
        <v>3</v>
      </c>
      <c r="G42" s="106">
        <v>80</v>
      </c>
      <c r="H42" s="107">
        <v>91</v>
      </c>
      <c r="I42" s="207">
        <v>413</v>
      </c>
      <c r="J42" s="136" t="s">
        <v>289</v>
      </c>
      <c r="K42" s="168">
        <v>1</v>
      </c>
      <c r="L42" s="105"/>
      <c r="M42" s="168">
        <v>3</v>
      </c>
      <c r="N42" s="168">
        <v>0</v>
      </c>
      <c r="O42" s="106">
        <v>2</v>
      </c>
      <c r="P42" s="107">
        <v>1</v>
      </c>
      <c r="Q42" s="135">
        <v>917</v>
      </c>
      <c r="R42" s="136" t="s">
        <v>137</v>
      </c>
      <c r="S42" s="168">
        <v>24</v>
      </c>
      <c r="T42" s="105"/>
      <c r="U42" s="168">
        <v>43</v>
      </c>
      <c r="V42" s="168">
        <v>-1</v>
      </c>
      <c r="W42" s="106">
        <v>20</v>
      </c>
      <c r="X42" s="107">
        <v>23</v>
      </c>
    </row>
    <row r="43" spans="1:25" ht="12.75" customHeight="1">
      <c r="A43" s="135" t="s">
        <v>138</v>
      </c>
      <c r="B43" s="136" t="s">
        <v>290</v>
      </c>
      <c r="C43" s="168">
        <v>60</v>
      </c>
      <c r="D43" s="105">
        <v>-1</v>
      </c>
      <c r="E43" s="168">
        <v>147</v>
      </c>
      <c r="F43" s="168">
        <v>0</v>
      </c>
      <c r="G43" s="106">
        <v>80</v>
      </c>
      <c r="H43" s="107">
        <v>67</v>
      </c>
      <c r="I43" s="211"/>
      <c r="J43" s="196"/>
      <c r="K43" s="105"/>
      <c r="L43" s="105"/>
      <c r="M43" s="105"/>
      <c r="N43" s="105"/>
      <c r="O43" s="105"/>
      <c r="P43" s="113"/>
      <c r="Q43" s="135">
        <v>919</v>
      </c>
      <c r="R43" s="137" t="s">
        <v>140</v>
      </c>
      <c r="S43" s="168">
        <v>44</v>
      </c>
      <c r="T43" s="105"/>
      <c r="U43" s="168">
        <v>76</v>
      </c>
      <c r="V43" s="168">
        <v>0</v>
      </c>
      <c r="W43" s="106">
        <v>33</v>
      </c>
      <c r="X43" s="107">
        <v>43</v>
      </c>
    </row>
    <row r="44" spans="1:25" ht="12.75" customHeight="1">
      <c r="A44" s="195"/>
      <c r="B44" s="196"/>
      <c r="C44" s="105"/>
      <c r="D44" s="105"/>
      <c r="E44" s="105"/>
      <c r="F44" s="105"/>
      <c r="G44" s="105"/>
      <c r="H44" s="113"/>
      <c r="I44" s="212"/>
      <c r="J44" s="200"/>
      <c r="K44" s="118"/>
      <c r="L44" s="118"/>
      <c r="M44" s="118"/>
      <c r="N44" s="118"/>
      <c r="O44" s="118"/>
      <c r="P44" s="119"/>
      <c r="Q44" s="135"/>
      <c r="R44" s="136"/>
      <c r="S44" s="168"/>
      <c r="T44" s="105"/>
      <c r="U44" s="168"/>
      <c r="V44" s="168"/>
      <c r="W44" s="106"/>
      <c r="X44" s="107"/>
    </row>
    <row r="45" spans="1:25" ht="12.75" customHeight="1">
      <c r="A45" s="213"/>
      <c r="B45" s="200"/>
      <c r="C45" s="118"/>
      <c r="D45" s="118"/>
      <c r="E45" s="118"/>
      <c r="F45" s="118"/>
      <c r="G45" s="118"/>
      <c r="H45" s="119"/>
      <c r="I45" s="190"/>
      <c r="J45" s="189" t="s">
        <v>291</v>
      </c>
      <c r="K45" s="99">
        <v>29</v>
      </c>
      <c r="L45" s="99">
        <v>0</v>
      </c>
      <c r="M45" s="99">
        <v>47</v>
      </c>
      <c r="N45" s="99">
        <v>0</v>
      </c>
      <c r="O45" s="99">
        <v>23</v>
      </c>
      <c r="P45" s="100">
        <v>24</v>
      </c>
      <c r="Q45" s="204"/>
      <c r="R45" s="214"/>
      <c r="S45" s="174"/>
      <c r="T45" s="118"/>
      <c r="U45" s="174"/>
      <c r="V45" s="174"/>
      <c r="W45" s="139"/>
      <c r="X45" s="140"/>
    </row>
    <row r="46" spans="1:25" ht="12.75" customHeight="1">
      <c r="A46" s="190"/>
      <c r="B46" s="189" t="s">
        <v>292</v>
      </c>
      <c r="C46" s="99">
        <v>820</v>
      </c>
      <c r="D46" s="99">
        <v>0</v>
      </c>
      <c r="E46" s="99">
        <v>2059</v>
      </c>
      <c r="F46" s="99">
        <v>-1</v>
      </c>
      <c r="G46" s="99">
        <v>988</v>
      </c>
      <c r="H46" s="100">
        <v>1071</v>
      </c>
      <c r="I46" s="207">
        <v>501</v>
      </c>
      <c r="J46" s="136" t="s">
        <v>293</v>
      </c>
      <c r="K46" s="168">
        <v>16</v>
      </c>
      <c r="L46" s="105"/>
      <c r="M46" s="168">
        <v>29</v>
      </c>
      <c r="N46" s="168">
        <v>0</v>
      </c>
      <c r="O46" s="106">
        <v>14</v>
      </c>
      <c r="P46" s="107">
        <v>15</v>
      </c>
      <c r="Q46" s="209"/>
      <c r="R46" s="215"/>
      <c r="S46" s="175"/>
      <c r="T46" s="142"/>
      <c r="U46" s="175"/>
      <c r="V46" s="175"/>
      <c r="W46" s="143"/>
      <c r="X46" s="144"/>
    </row>
    <row r="47" spans="1:25" ht="12.75" customHeight="1">
      <c r="A47" s="135" t="s">
        <v>294</v>
      </c>
      <c r="B47" s="136" t="s">
        <v>295</v>
      </c>
      <c r="C47" s="168">
        <v>54</v>
      </c>
      <c r="D47" s="105"/>
      <c r="E47" s="168">
        <v>149</v>
      </c>
      <c r="F47" s="168">
        <v>-1</v>
      </c>
      <c r="G47" s="106">
        <v>61</v>
      </c>
      <c r="H47" s="107">
        <v>88</v>
      </c>
      <c r="I47" s="207">
        <v>502</v>
      </c>
      <c r="J47" s="136" t="s">
        <v>296</v>
      </c>
      <c r="K47" s="168">
        <v>4</v>
      </c>
      <c r="L47" s="105"/>
      <c r="M47" s="168">
        <v>8</v>
      </c>
      <c r="N47" s="168">
        <v>0</v>
      </c>
      <c r="O47" s="106">
        <v>3</v>
      </c>
      <c r="P47" s="107">
        <v>5</v>
      </c>
      <c r="Q47" s="216"/>
      <c r="R47" s="217"/>
      <c r="S47" s="176"/>
      <c r="T47" s="147"/>
      <c r="U47" s="176"/>
      <c r="V47" s="176"/>
      <c r="W47" s="148"/>
      <c r="X47" s="149"/>
    </row>
    <row r="48" spans="1:25" ht="12.75" customHeight="1">
      <c r="A48" s="135" t="s">
        <v>297</v>
      </c>
      <c r="B48" s="136" t="s">
        <v>298</v>
      </c>
      <c r="C48" s="168">
        <v>66</v>
      </c>
      <c r="D48" s="105"/>
      <c r="E48" s="168">
        <v>148</v>
      </c>
      <c r="F48" s="168">
        <v>0</v>
      </c>
      <c r="G48" s="106">
        <v>73</v>
      </c>
      <c r="H48" s="107">
        <v>75</v>
      </c>
      <c r="I48" s="207">
        <v>503</v>
      </c>
      <c r="J48" s="136" t="s">
        <v>299</v>
      </c>
      <c r="K48" s="168">
        <v>7</v>
      </c>
      <c r="L48" s="105"/>
      <c r="M48" s="168">
        <v>8</v>
      </c>
      <c r="N48" s="168">
        <v>0</v>
      </c>
      <c r="O48" s="106">
        <v>5</v>
      </c>
      <c r="P48" s="107">
        <v>3</v>
      </c>
      <c r="Q48" s="216"/>
      <c r="R48" s="218"/>
      <c r="S48" s="176"/>
      <c r="T48" s="147"/>
      <c r="U48" s="176"/>
      <c r="V48" s="176"/>
      <c r="W48" s="148"/>
      <c r="X48" s="149"/>
    </row>
    <row r="49" spans="1:24" ht="12.75" customHeight="1">
      <c r="A49" s="135" t="s">
        <v>300</v>
      </c>
      <c r="B49" s="136" t="s">
        <v>301</v>
      </c>
      <c r="C49" s="168">
        <v>44</v>
      </c>
      <c r="D49" s="105"/>
      <c r="E49" s="168">
        <v>99</v>
      </c>
      <c r="F49" s="168">
        <v>0</v>
      </c>
      <c r="G49" s="106">
        <v>44</v>
      </c>
      <c r="H49" s="107">
        <v>55</v>
      </c>
      <c r="I49" s="207">
        <v>504</v>
      </c>
      <c r="J49" s="136" t="s">
        <v>302</v>
      </c>
      <c r="K49" s="168">
        <v>2</v>
      </c>
      <c r="L49" s="105"/>
      <c r="M49" s="168">
        <v>2</v>
      </c>
      <c r="N49" s="168">
        <v>0</v>
      </c>
      <c r="O49" s="106">
        <v>1</v>
      </c>
      <c r="P49" s="107">
        <v>1</v>
      </c>
      <c r="Q49" s="216"/>
      <c r="R49" s="218"/>
      <c r="S49" s="176"/>
      <c r="T49" s="147"/>
      <c r="U49" s="176"/>
      <c r="V49" s="176"/>
      <c r="W49" s="147"/>
      <c r="X49" s="151"/>
    </row>
    <row r="50" spans="1:24" ht="12.75" customHeight="1">
      <c r="A50" s="135" t="s">
        <v>303</v>
      </c>
      <c r="B50" s="219" t="s">
        <v>155</v>
      </c>
      <c r="C50" s="168">
        <v>37</v>
      </c>
      <c r="D50" s="105"/>
      <c r="E50" s="168">
        <v>86</v>
      </c>
      <c r="F50" s="168">
        <v>0</v>
      </c>
      <c r="G50" s="106">
        <v>40</v>
      </c>
      <c r="H50" s="107">
        <v>46</v>
      </c>
      <c r="I50" s="211"/>
      <c r="J50" s="196"/>
      <c r="K50" s="105"/>
      <c r="L50" s="105"/>
      <c r="M50" s="105"/>
      <c r="N50" s="105"/>
      <c r="O50" s="105"/>
      <c r="P50" s="113"/>
      <c r="Q50" s="216"/>
      <c r="R50" s="218"/>
      <c r="S50" s="176"/>
      <c r="T50" s="147"/>
      <c r="U50" s="176"/>
      <c r="V50" s="176"/>
      <c r="W50" s="147"/>
      <c r="X50" s="151"/>
    </row>
    <row r="51" spans="1:24" ht="12.75" customHeight="1">
      <c r="A51" s="135" t="s">
        <v>304</v>
      </c>
      <c r="B51" s="220" t="s">
        <v>157</v>
      </c>
      <c r="C51" s="168">
        <v>26</v>
      </c>
      <c r="D51" s="105"/>
      <c r="E51" s="168">
        <v>53</v>
      </c>
      <c r="F51" s="168">
        <v>0</v>
      </c>
      <c r="G51" s="106">
        <v>28</v>
      </c>
      <c r="H51" s="107">
        <v>25</v>
      </c>
      <c r="I51" s="212"/>
      <c r="J51" s="200"/>
      <c r="K51" s="118"/>
      <c r="L51" s="118"/>
      <c r="M51" s="118"/>
      <c r="N51" s="118"/>
      <c r="O51" s="118"/>
      <c r="P51" s="119"/>
      <c r="Q51" s="221"/>
      <c r="R51" s="222"/>
      <c r="S51" s="147"/>
      <c r="T51" s="147"/>
      <c r="U51" s="147"/>
      <c r="V51" s="147"/>
      <c r="W51" s="147"/>
      <c r="X51" s="151"/>
    </row>
    <row r="52" spans="1:24" ht="12.75" customHeight="1">
      <c r="A52" s="135" t="s">
        <v>305</v>
      </c>
      <c r="B52" s="136" t="s">
        <v>306</v>
      </c>
      <c r="C52" s="168">
        <v>24</v>
      </c>
      <c r="D52" s="105"/>
      <c r="E52" s="168">
        <v>68</v>
      </c>
      <c r="F52" s="168">
        <v>0</v>
      </c>
      <c r="G52" s="106">
        <v>37</v>
      </c>
      <c r="H52" s="107">
        <v>31</v>
      </c>
      <c r="I52" s="190"/>
      <c r="J52" s="189" t="s">
        <v>307</v>
      </c>
      <c r="K52" s="99">
        <v>280</v>
      </c>
      <c r="L52" s="99">
        <v>1</v>
      </c>
      <c r="M52" s="99">
        <v>716</v>
      </c>
      <c r="N52" s="99">
        <v>-1</v>
      </c>
      <c r="O52" s="99">
        <v>354</v>
      </c>
      <c r="P52" s="100">
        <v>362</v>
      </c>
      <c r="Q52" s="221"/>
      <c r="R52" s="222"/>
      <c r="S52" s="147"/>
      <c r="T52" s="147"/>
      <c r="U52" s="147"/>
      <c r="V52" s="147"/>
      <c r="W52" s="147"/>
      <c r="X52" s="151"/>
    </row>
    <row r="53" spans="1:24" ht="12.75" customHeight="1">
      <c r="A53" s="135" t="s">
        <v>308</v>
      </c>
      <c r="B53" s="136" t="s">
        <v>309</v>
      </c>
      <c r="C53" s="168">
        <v>3</v>
      </c>
      <c r="D53" s="105"/>
      <c r="E53" s="168">
        <v>5</v>
      </c>
      <c r="F53" s="168">
        <v>0</v>
      </c>
      <c r="G53" s="106">
        <v>2</v>
      </c>
      <c r="H53" s="107">
        <v>3</v>
      </c>
      <c r="I53" s="207">
        <v>601</v>
      </c>
      <c r="J53" s="136" t="s">
        <v>310</v>
      </c>
      <c r="K53" s="168">
        <v>37</v>
      </c>
      <c r="L53" s="105"/>
      <c r="M53" s="168">
        <v>118</v>
      </c>
      <c r="N53" s="168">
        <v>0</v>
      </c>
      <c r="O53" s="106">
        <v>56</v>
      </c>
      <c r="P53" s="107">
        <v>62</v>
      </c>
      <c r="Q53" s="221"/>
      <c r="R53" s="222"/>
      <c r="S53" s="147"/>
      <c r="T53" s="147"/>
      <c r="U53" s="147"/>
      <c r="V53" s="147"/>
      <c r="W53" s="147"/>
      <c r="X53" s="151"/>
    </row>
    <row r="54" spans="1:24" ht="12.75" customHeight="1">
      <c r="A54" s="135">
        <v>113</v>
      </c>
      <c r="B54" s="136" t="s">
        <v>311</v>
      </c>
      <c r="C54" s="168">
        <v>30</v>
      </c>
      <c r="D54" s="105"/>
      <c r="E54" s="168">
        <v>80</v>
      </c>
      <c r="F54" s="168">
        <v>0</v>
      </c>
      <c r="G54" s="106">
        <v>40</v>
      </c>
      <c r="H54" s="107">
        <v>40</v>
      </c>
      <c r="I54" s="207">
        <v>602</v>
      </c>
      <c r="J54" s="136" t="s">
        <v>312</v>
      </c>
      <c r="K54" s="168">
        <v>91</v>
      </c>
      <c r="L54" s="105"/>
      <c r="M54" s="168">
        <v>228</v>
      </c>
      <c r="N54" s="168">
        <v>0</v>
      </c>
      <c r="O54" s="106">
        <v>116</v>
      </c>
      <c r="P54" s="107">
        <v>112</v>
      </c>
      <c r="Q54" s="221"/>
      <c r="R54" s="222"/>
      <c r="S54" s="147"/>
      <c r="T54" s="147"/>
      <c r="U54" s="147"/>
      <c r="V54" s="147"/>
      <c r="W54" s="147"/>
      <c r="X54" s="151"/>
    </row>
    <row r="55" spans="1:24" ht="12.75" customHeight="1">
      <c r="A55" s="135">
        <v>114</v>
      </c>
      <c r="B55" s="136" t="s">
        <v>313</v>
      </c>
      <c r="C55" s="168">
        <v>177</v>
      </c>
      <c r="D55" s="105">
        <v>-1</v>
      </c>
      <c r="E55" s="168">
        <v>506</v>
      </c>
      <c r="F55" s="168">
        <v>-2</v>
      </c>
      <c r="G55" s="106">
        <v>242</v>
      </c>
      <c r="H55" s="107">
        <v>264</v>
      </c>
      <c r="I55" s="207">
        <v>603</v>
      </c>
      <c r="J55" s="136" t="s">
        <v>314</v>
      </c>
      <c r="K55" s="168">
        <v>38</v>
      </c>
      <c r="L55" s="105"/>
      <c r="M55" s="168">
        <v>99</v>
      </c>
      <c r="N55" s="168">
        <v>0</v>
      </c>
      <c r="O55" s="106">
        <v>48</v>
      </c>
      <c r="P55" s="107">
        <v>51</v>
      </c>
      <c r="Q55" s="223"/>
      <c r="R55" s="222"/>
      <c r="S55" s="147"/>
      <c r="T55" s="147"/>
      <c r="U55" s="147"/>
      <c r="V55" s="147"/>
      <c r="W55" s="147"/>
      <c r="X55" s="151"/>
    </row>
    <row r="56" spans="1:24" ht="12.75" customHeight="1">
      <c r="A56" s="135">
        <v>115</v>
      </c>
      <c r="B56" s="136" t="s">
        <v>315</v>
      </c>
      <c r="C56" s="168">
        <v>66</v>
      </c>
      <c r="D56" s="105"/>
      <c r="E56" s="168">
        <v>168</v>
      </c>
      <c r="F56" s="168">
        <v>0</v>
      </c>
      <c r="G56" s="106">
        <v>90</v>
      </c>
      <c r="H56" s="107">
        <v>78</v>
      </c>
      <c r="I56" s="207">
        <v>604</v>
      </c>
      <c r="J56" s="136" t="s">
        <v>316</v>
      </c>
      <c r="K56" s="168">
        <v>42</v>
      </c>
      <c r="L56" s="105">
        <v>1</v>
      </c>
      <c r="M56" s="168">
        <v>102</v>
      </c>
      <c r="N56" s="168">
        <v>-1</v>
      </c>
      <c r="O56" s="106">
        <v>58</v>
      </c>
      <c r="P56" s="107">
        <v>44</v>
      </c>
      <c r="Q56" s="223"/>
      <c r="R56" s="222"/>
      <c r="S56" s="147"/>
      <c r="T56" s="147"/>
      <c r="U56" s="147"/>
      <c r="V56" s="147"/>
      <c r="W56" s="147"/>
      <c r="X56" s="151"/>
    </row>
    <row r="57" spans="1:24" ht="12.75" customHeight="1">
      <c r="A57" s="135">
        <v>116</v>
      </c>
      <c r="B57" s="136" t="s">
        <v>317</v>
      </c>
      <c r="C57" s="168">
        <v>28</v>
      </c>
      <c r="D57" s="105"/>
      <c r="E57" s="168">
        <v>51</v>
      </c>
      <c r="F57" s="168">
        <v>0</v>
      </c>
      <c r="G57" s="106">
        <v>24</v>
      </c>
      <c r="H57" s="107">
        <v>27</v>
      </c>
      <c r="I57" s="207">
        <v>605</v>
      </c>
      <c r="J57" s="136" t="s">
        <v>318</v>
      </c>
      <c r="K57" s="168">
        <v>72</v>
      </c>
      <c r="L57" s="105"/>
      <c r="M57" s="168">
        <v>169</v>
      </c>
      <c r="N57" s="168">
        <v>0</v>
      </c>
      <c r="O57" s="106">
        <v>76</v>
      </c>
      <c r="P57" s="107">
        <v>93</v>
      </c>
      <c r="Q57" s="223"/>
      <c r="R57" s="222"/>
      <c r="S57" s="147"/>
      <c r="T57" s="147"/>
      <c r="U57" s="147"/>
      <c r="V57" s="147"/>
      <c r="W57" s="147"/>
      <c r="X57" s="151"/>
    </row>
    <row r="58" spans="1:24" ht="12.75" customHeight="1">
      <c r="A58" s="135">
        <v>117</v>
      </c>
      <c r="B58" s="136" t="s">
        <v>319</v>
      </c>
      <c r="C58" s="168">
        <v>166</v>
      </c>
      <c r="D58" s="105">
        <v>1</v>
      </c>
      <c r="E58" s="168">
        <v>398</v>
      </c>
      <c r="F58" s="168">
        <v>2</v>
      </c>
      <c r="G58" s="106">
        <v>186</v>
      </c>
      <c r="H58" s="107">
        <v>212</v>
      </c>
      <c r="I58" s="207"/>
      <c r="J58" s="136"/>
      <c r="K58" s="168"/>
      <c r="L58" s="105"/>
      <c r="M58" s="168"/>
      <c r="N58" s="168"/>
      <c r="O58" s="106"/>
      <c r="P58" s="107"/>
      <c r="Q58" s="223"/>
      <c r="R58" s="222"/>
      <c r="S58" s="147"/>
      <c r="T58" s="147"/>
      <c r="U58" s="147"/>
      <c r="V58" s="147"/>
      <c r="W58" s="147"/>
      <c r="X58" s="151"/>
    </row>
    <row r="59" spans="1:24" ht="12.75" customHeight="1">
      <c r="A59" s="135">
        <v>118</v>
      </c>
      <c r="B59" s="136" t="s">
        <v>320</v>
      </c>
      <c r="C59" s="168">
        <v>99</v>
      </c>
      <c r="D59" s="105"/>
      <c r="E59" s="168">
        <v>248</v>
      </c>
      <c r="F59" s="168">
        <v>0</v>
      </c>
      <c r="G59" s="106">
        <v>121</v>
      </c>
      <c r="H59" s="107">
        <v>127</v>
      </c>
      <c r="I59" s="207"/>
      <c r="J59" s="136"/>
      <c r="K59" s="168"/>
      <c r="L59" s="105"/>
      <c r="M59" s="168"/>
      <c r="N59" s="168"/>
      <c r="O59" s="106"/>
      <c r="P59" s="107"/>
      <c r="Q59" s="223"/>
      <c r="R59" s="222"/>
      <c r="S59" s="147"/>
      <c r="T59" s="147"/>
      <c r="U59" s="147"/>
      <c r="V59" s="147"/>
      <c r="W59" s="147"/>
      <c r="X59" s="151"/>
    </row>
    <row r="60" spans="1:24" ht="12.75" customHeight="1">
      <c r="A60" s="224"/>
      <c r="B60" s="196"/>
      <c r="C60" s="105"/>
      <c r="D60" s="105"/>
      <c r="E60" s="105"/>
      <c r="F60" s="105"/>
      <c r="G60" s="105"/>
      <c r="H60" s="113"/>
      <c r="I60" s="211"/>
      <c r="J60" s="196"/>
      <c r="K60" s="105"/>
      <c r="L60" s="105"/>
      <c r="M60" s="105"/>
      <c r="N60" s="105"/>
      <c r="O60" s="105"/>
      <c r="P60" s="113"/>
      <c r="Q60" s="223"/>
      <c r="R60" s="222"/>
      <c r="S60" s="147"/>
      <c r="T60" s="147"/>
      <c r="U60" s="147"/>
      <c r="V60" s="147"/>
      <c r="W60" s="147"/>
      <c r="X60" s="151"/>
    </row>
    <row r="61" spans="1:24" ht="12.75" customHeight="1">
      <c r="A61" s="225"/>
      <c r="B61" s="226"/>
      <c r="C61" s="159"/>
      <c r="D61" s="159"/>
      <c r="E61" s="159"/>
      <c r="F61" s="159"/>
      <c r="G61" s="159"/>
      <c r="H61" s="160"/>
      <c r="I61" s="227"/>
      <c r="J61" s="226"/>
      <c r="K61" s="159"/>
      <c r="L61" s="159"/>
      <c r="M61" s="159"/>
      <c r="N61" s="159"/>
      <c r="O61" s="159"/>
      <c r="P61" s="160"/>
      <c r="Q61" s="228"/>
      <c r="R61" s="229"/>
      <c r="S61" s="230"/>
      <c r="T61" s="230"/>
      <c r="U61" s="230"/>
      <c r="V61" s="230"/>
      <c r="W61" s="230"/>
      <c r="X61" s="231"/>
    </row>
  </sheetData>
  <mergeCells count="27">
    <mergeCell ref="R3:R4"/>
    <mergeCell ref="S3:S4"/>
    <mergeCell ref="T3:T4"/>
    <mergeCell ref="U3:X3"/>
    <mergeCell ref="M3:P3"/>
    <mergeCell ref="Q3:Q4"/>
    <mergeCell ref="B5:B6"/>
    <mergeCell ref="C5:C6"/>
    <mergeCell ref="D5:D6"/>
    <mergeCell ref="E5:E6"/>
    <mergeCell ref="F5:F6"/>
    <mergeCell ref="G5:G6"/>
    <mergeCell ref="I3:I4"/>
    <mergeCell ref="J3:J4"/>
    <mergeCell ref="K3:K4"/>
    <mergeCell ref="L3:L4"/>
    <mergeCell ref="H5:H6"/>
    <mergeCell ref="A1:F2"/>
    <mergeCell ref="H1:H2"/>
    <mergeCell ref="I1:I2"/>
    <mergeCell ref="J1:Q2"/>
    <mergeCell ref="U1:X2"/>
    <mergeCell ref="A3:A4"/>
    <mergeCell ref="B3:B4"/>
    <mergeCell ref="C3:C4"/>
    <mergeCell ref="D3:D4"/>
    <mergeCell ref="E3:H3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29FF0-46A9-400D-A3E9-A14F7A419A4D}">
  <sheetPr>
    <pageSetUpPr fitToPage="1"/>
  </sheetPr>
  <dimension ref="A1:AF61"/>
  <sheetViews>
    <sheetView zoomScaleNormal="100" zoomScaleSheetLayoutView="75" workbookViewId="0">
      <pane xSplit="2" ySplit="4" topLeftCell="C23" activePane="bottomRight" state="frozen"/>
      <selection activeCell="E29" sqref="E29"/>
      <selection pane="topRight" activeCell="E29" sqref="E29"/>
      <selection pane="bottomLeft" activeCell="E29" sqref="E29"/>
      <selection pane="bottomRight" sqref="A1:X61"/>
    </sheetView>
  </sheetViews>
  <sheetFormatPr defaultColWidth="9" defaultRowHeight="12"/>
  <cols>
    <col min="1" max="1" width="4.6640625" style="177" customWidth="1"/>
    <col min="2" max="2" width="8.77734375" style="183" customWidth="1"/>
    <col min="3" max="3" width="7.109375" style="178" customWidth="1"/>
    <col min="4" max="4" width="5.109375" style="178" customWidth="1"/>
    <col min="5" max="5" width="9.6640625" style="178" customWidth="1"/>
    <col min="6" max="6" width="6" style="178" customWidth="1"/>
    <col min="7" max="8" width="8.109375" style="178" customWidth="1"/>
    <col min="9" max="9" width="4.6640625" style="177" customWidth="1"/>
    <col min="10" max="10" width="8.77734375" style="178" customWidth="1"/>
    <col min="11" max="11" width="7.109375" style="178" customWidth="1"/>
    <col min="12" max="12" width="5.109375" style="178" customWidth="1"/>
    <col min="13" max="13" width="9.6640625" style="178" customWidth="1"/>
    <col min="14" max="14" width="6" style="178" customWidth="1"/>
    <col min="15" max="16" width="8.109375" style="178" customWidth="1"/>
    <col min="17" max="17" width="4.6640625" style="184" customWidth="1"/>
    <col min="18" max="18" width="8.77734375" style="181" customWidth="1"/>
    <col min="19" max="19" width="7.109375" style="178" customWidth="1"/>
    <col min="20" max="20" width="5.109375" style="178" customWidth="1"/>
    <col min="21" max="21" width="9.6640625" style="178" customWidth="1"/>
    <col min="22" max="22" width="6" style="178" customWidth="1"/>
    <col min="23" max="24" width="8.109375" style="178" customWidth="1"/>
    <col min="25" max="25" width="4.6640625" style="177" customWidth="1"/>
    <col min="26" max="26" width="8.44140625" style="178" customWidth="1"/>
    <col min="27" max="27" width="7.21875" style="178" customWidth="1"/>
    <col min="28" max="28" width="5.109375" style="178" customWidth="1"/>
    <col min="29" max="29" width="7.21875" style="178" customWidth="1"/>
    <col min="30" max="30" width="5" style="178" customWidth="1"/>
    <col min="31" max="32" width="7.21875" style="178" customWidth="1"/>
    <col min="33" max="16384" width="9" style="178"/>
  </cols>
  <sheetData>
    <row r="1" spans="1:32" ht="12" customHeight="1">
      <c r="A1" s="387" t="s">
        <v>185</v>
      </c>
      <c r="B1" s="388"/>
      <c r="C1" s="388"/>
      <c r="D1" s="388"/>
      <c r="E1" s="388"/>
      <c r="F1" s="388"/>
      <c r="G1" s="185"/>
      <c r="H1" s="390" t="s">
        <v>1</v>
      </c>
      <c r="I1" s="392">
        <v>7</v>
      </c>
      <c r="J1" s="394" t="s">
        <v>321</v>
      </c>
      <c r="K1" s="394"/>
      <c r="L1" s="394"/>
      <c r="M1" s="394"/>
      <c r="N1" s="394"/>
      <c r="O1" s="394"/>
      <c r="P1" s="185"/>
      <c r="Q1" s="185"/>
      <c r="R1" s="185"/>
      <c r="S1" s="185"/>
      <c r="T1" s="185"/>
      <c r="U1" s="396" t="s">
        <v>322</v>
      </c>
      <c r="V1" s="396"/>
      <c r="W1" s="396"/>
      <c r="X1" s="396"/>
    </row>
    <row r="2" spans="1:32" ht="12" customHeight="1">
      <c r="A2" s="389"/>
      <c r="B2" s="389"/>
      <c r="C2" s="389"/>
      <c r="D2" s="389"/>
      <c r="E2" s="389"/>
      <c r="F2" s="389"/>
      <c r="G2" s="186"/>
      <c r="H2" s="391"/>
      <c r="I2" s="393"/>
      <c r="J2" s="395"/>
      <c r="K2" s="395"/>
      <c r="L2" s="395"/>
      <c r="M2" s="395"/>
      <c r="N2" s="395"/>
      <c r="O2" s="395"/>
      <c r="P2" s="186"/>
      <c r="Q2" s="186"/>
      <c r="R2" s="186"/>
      <c r="S2" s="186"/>
      <c r="T2" s="186"/>
      <c r="U2" s="397"/>
      <c r="V2" s="397"/>
      <c r="W2" s="397"/>
      <c r="X2" s="397"/>
    </row>
    <row r="3" spans="1:32" ht="12" customHeight="1">
      <c r="A3" s="364" t="s">
        <v>3</v>
      </c>
      <c r="B3" s="365" t="s">
        <v>4</v>
      </c>
      <c r="C3" s="365" t="s">
        <v>5</v>
      </c>
      <c r="D3" s="365" t="s">
        <v>6</v>
      </c>
      <c r="E3" s="367" t="s">
        <v>7</v>
      </c>
      <c r="F3" s="367"/>
      <c r="G3" s="367"/>
      <c r="H3" s="368"/>
      <c r="I3" s="364" t="s">
        <v>3</v>
      </c>
      <c r="J3" s="365" t="s">
        <v>4</v>
      </c>
      <c r="K3" s="365" t="s">
        <v>5</v>
      </c>
      <c r="L3" s="365" t="s">
        <v>6</v>
      </c>
      <c r="M3" s="367" t="s">
        <v>7</v>
      </c>
      <c r="N3" s="367"/>
      <c r="O3" s="367"/>
      <c r="P3" s="368"/>
      <c r="Q3" s="364" t="s">
        <v>3</v>
      </c>
      <c r="R3" s="365" t="s">
        <v>4</v>
      </c>
      <c r="S3" s="365" t="s">
        <v>5</v>
      </c>
      <c r="T3" s="365" t="s">
        <v>6</v>
      </c>
      <c r="U3" s="367" t="s">
        <v>7</v>
      </c>
      <c r="V3" s="367"/>
      <c r="W3" s="367"/>
      <c r="X3" s="368"/>
      <c r="Y3" s="179"/>
      <c r="Z3" s="180"/>
      <c r="AA3" s="180"/>
      <c r="AB3" s="180"/>
      <c r="AC3" s="181"/>
      <c r="AD3" s="181"/>
      <c r="AE3" s="181"/>
      <c r="AF3" s="181"/>
    </row>
    <row r="4" spans="1:32" ht="12" customHeight="1">
      <c r="A4" s="364"/>
      <c r="B4" s="365"/>
      <c r="C4" s="365"/>
      <c r="D4" s="366"/>
      <c r="E4" s="93" t="s">
        <v>8</v>
      </c>
      <c r="F4" s="93" t="s">
        <v>6</v>
      </c>
      <c r="G4" s="93" t="s">
        <v>9</v>
      </c>
      <c r="H4" s="94" t="s">
        <v>10</v>
      </c>
      <c r="I4" s="364"/>
      <c r="J4" s="365"/>
      <c r="K4" s="365"/>
      <c r="L4" s="366"/>
      <c r="M4" s="95" t="s">
        <v>8</v>
      </c>
      <c r="N4" s="93" t="s">
        <v>6</v>
      </c>
      <c r="O4" s="93" t="s">
        <v>9</v>
      </c>
      <c r="P4" s="94" t="s">
        <v>10</v>
      </c>
      <c r="Q4" s="364"/>
      <c r="R4" s="365"/>
      <c r="S4" s="365"/>
      <c r="T4" s="366"/>
      <c r="U4" s="93" t="s">
        <v>8</v>
      </c>
      <c r="V4" s="93" t="s">
        <v>6</v>
      </c>
      <c r="W4" s="93" t="s">
        <v>9</v>
      </c>
      <c r="X4" s="94" t="s">
        <v>10</v>
      </c>
      <c r="Y4" s="179"/>
      <c r="Z4" s="180"/>
      <c r="AA4" s="180"/>
      <c r="AB4" s="182"/>
      <c r="AC4" s="181"/>
      <c r="AD4" s="181"/>
      <c r="AE4" s="181"/>
      <c r="AF4" s="181"/>
    </row>
    <row r="5" spans="1:32" ht="12" customHeight="1">
      <c r="A5" s="187" t="s">
        <v>188</v>
      </c>
      <c r="B5" s="381" t="s">
        <v>189</v>
      </c>
      <c r="C5" s="383">
        <v>7831</v>
      </c>
      <c r="D5" s="383">
        <v>-20</v>
      </c>
      <c r="E5" s="383">
        <v>18444</v>
      </c>
      <c r="F5" s="383">
        <v>-55</v>
      </c>
      <c r="G5" s="379">
        <v>8997</v>
      </c>
      <c r="H5" s="385">
        <v>9447</v>
      </c>
      <c r="I5" s="188"/>
      <c r="J5" s="189" t="s">
        <v>190</v>
      </c>
      <c r="K5" s="99">
        <v>977</v>
      </c>
      <c r="L5" s="99">
        <v>-4</v>
      </c>
      <c r="M5" s="99">
        <v>2493</v>
      </c>
      <c r="N5" s="99">
        <v>-16</v>
      </c>
      <c r="O5" s="99">
        <v>1214</v>
      </c>
      <c r="P5" s="100">
        <v>1279</v>
      </c>
      <c r="Q5" s="190"/>
      <c r="R5" s="189" t="s">
        <v>191</v>
      </c>
      <c r="S5" s="99">
        <v>1040</v>
      </c>
      <c r="T5" s="99">
        <v>1</v>
      </c>
      <c r="U5" s="99">
        <v>2466</v>
      </c>
      <c r="V5" s="99">
        <v>-4</v>
      </c>
      <c r="W5" s="99">
        <v>1180</v>
      </c>
      <c r="X5" s="100">
        <v>1286</v>
      </c>
      <c r="Y5" s="178"/>
    </row>
    <row r="6" spans="1:32" ht="12" customHeight="1">
      <c r="A6" s="191" t="s">
        <v>15</v>
      </c>
      <c r="B6" s="382"/>
      <c r="C6" s="384"/>
      <c r="D6" s="384"/>
      <c r="E6" s="384"/>
      <c r="F6" s="384"/>
      <c r="G6" s="380"/>
      <c r="H6" s="386"/>
      <c r="I6" s="135">
        <v>201</v>
      </c>
      <c r="J6" s="136" t="s">
        <v>192</v>
      </c>
      <c r="K6" s="168">
        <v>19</v>
      </c>
      <c r="L6" s="105"/>
      <c r="M6" s="168">
        <v>47</v>
      </c>
      <c r="N6" s="168">
        <v>0</v>
      </c>
      <c r="O6" s="106">
        <v>24</v>
      </c>
      <c r="P6" s="107">
        <v>23</v>
      </c>
      <c r="Q6" s="135">
        <v>701</v>
      </c>
      <c r="R6" s="136" t="s">
        <v>193</v>
      </c>
      <c r="S6" s="168">
        <v>14</v>
      </c>
      <c r="T6" s="105"/>
      <c r="U6" s="168">
        <v>45</v>
      </c>
      <c r="V6" s="168">
        <v>0</v>
      </c>
      <c r="W6" s="106">
        <v>23</v>
      </c>
      <c r="X6" s="107">
        <v>22</v>
      </c>
      <c r="Y6" s="178"/>
    </row>
    <row r="7" spans="1:32" ht="12.75" customHeight="1">
      <c r="A7" s="192" t="s">
        <v>174</v>
      </c>
      <c r="B7" s="193" t="s">
        <v>194</v>
      </c>
      <c r="C7" s="169">
        <v>2661</v>
      </c>
      <c r="D7" s="169">
        <v>-1</v>
      </c>
      <c r="E7" s="169">
        <v>5851</v>
      </c>
      <c r="F7" s="169">
        <v>-12</v>
      </c>
      <c r="G7" s="169">
        <v>2820</v>
      </c>
      <c r="H7" s="170">
        <v>3031</v>
      </c>
      <c r="I7" s="135">
        <v>202</v>
      </c>
      <c r="J7" s="136" t="s">
        <v>195</v>
      </c>
      <c r="K7" s="168">
        <v>46</v>
      </c>
      <c r="L7" s="105">
        <v>-1</v>
      </c>
      <c r="M7" s="168">
        <v>126</v>
      </c>
      <c r="N7" s="168">
        <v>-1</v>
      </c>
      <c r="O7" s="106">
        <v>68</v>
      </c>
      <c r="P7" s="107">
        <v>58</v>
      </c>
      <c r="Q7" s="135">
        <v>702</v>
      </c>
      <c r="R7" s="136" t="s">
        <v>196</v>
      </c>
      <c r="S7" s="168">
        <v>63</v>
      </c>
      <c r="T7" s="105"/>
      <c r="U7" s="168">
        <v>145</v>
      </c>
      <c r="V7" s="168">
        <v>0</v>
      </c>
      <c r="W7" s="106">
        <v>81</v>
      </c>
      <c r="X7" s="107">
        <v>64</v>
      </c>
      <c r="Y7" s="178"/>
    </row>
    <row r="8" spans="1:32" ht="12.75" customHeight="1">
      <c r="A8" s="194" t="s">
        <v>175</v>
      </c>
      <c r="B8" s="136" t="s">
        <v>197</v>
      </c>
      <c r="C8" s="168">
        <v>820</v>
      </c>
      <c r="D8" s="168">
        <v>0</v>
      </c>
      <c r="E8" s="168">
        <v>2060</v>
      </c>
      <c r="F8" s="168">
        <v>0</v>
      </c>
      <c r="G8" s="168">
        <v>989</v>
      </c>
      <c r="H8" s="171">
        <v>1071</v>
      </c>
      <c r="I8" s="135">
        <v>203</v>
      </c>
      <c r="J8" s="136" t="s">
        <v>198</v>
      </c>
      <c r="K8" s="168">
        <v>25</v>
      </c>
      <c r="L8" s="105"/>
      <c r="M8" s="168">
        <v>54</v>
      </c>
      <c r="N8" s="168">
        <v>0</v>
      </c>
      <c r="O8" s="106">
        <v>23</v>
      </c>
      <c r="P8" s="107">
        <v>31</v>
      </c>
      <c r="Q8" s="135">
        <v>703</v>
      </c>
      <c r="R8" s="136" t="s">
        <v>199</v>
      </c>
      <c r="S8" s="168">
        <v>118</v>
      </c>
      <c r="T8" s="105">
        <v>-1</v>
      </c>
      <c r="U8" s="168">
        <v>276</v>
      </c>
      <c r="V8" s="168">
        <v>0</v>
      </c>
      <c r="W8" s="106">
        <v>128</v>
      </c>
      <c r="X8" s="107">
        <v>148</v>
      </c>
      <c r="Y8" s="178"/>
    </row>
    <row r="9" spans="1:32" ht="12.75" customHeight="1">
      <c r="A9" s="194" t="s">
        <v>176</v>
      </c>
      <c r="B9" s="136" t="s">
        <v>200</v>
      </c>
      <c r="C9" s="168">
        <v>977</v>
      </c>
      <c r="D9" s="168">
        <v>-4</v>
      </c>
      <c r="E9" s="168">
        <v>2493</v>
      </c>
      <c r="F9" s="168">
        <v>-16</v>
      </c>
      <c r="G9" s="168">
        <v>1214</v>
      </c>
      <c r="H9" s="171">
        <v>1279</v>
      </c>
      <c r="I9" s="135">
        <v>204</v>
      </c>
      <c r="J9" s="136" t="s">
        <v>201</v>
      </c>
      <c r="K9" s="168">
        <v>90</v>
      </c>
      <c r="L9" s="105">
        <v>-1</v>
      </c>
      <c r="M9" s="168">
        <v>214</v>
      </c>
      <c r="N9" s="168">
        <v>-2</v>
      </c>
      <c r="O9" s="106">
        <v>100</v>
      </c>
      <c r="P9" s="107">
        <v>114</v>
      </c>
      <c r="Q9" s="135">
        <v>704</v>
      </c>
      <c r="R9" s="136" t="s">
        <v>202</v>
      </c>
      <c r="S9" s="168">
        <v>40</v>
      </c>
      <c r="T9" s="105"/>
      <c r="U9" s="168">
        <v>89</v>
      </c>
      <c r="V9" s="168">
        <v>0</v>
      </c>
      <c r="W9" s="106">
        <v>41</v>
      </c>
      <c r="X9" s="107">
        <v>48</v>
      </c>
      <c r="Y9" s="178"/>
    </row>
    <row r="10" spans="1:32" ht="12.75" customHeight="1">
      <c r="A10" s="194" t="s">
        <v>177</v>
      </c>
      <c r="B10" s="136" t="s">
        <v>203</v>
      </c>
      <c r="C10" s="168">
        <v>622</v>
      </c>
      <c r="D10" s="168">
        <v>-1</v>
      </c>
      <c r="E10" s="168">
        <v>1493</v>
      </c>
      <c r="F10" s="168">
        <v>-6</v>
      </c>
      <c r="G10" s="168">
        <v>741</v>
      </c>
      <c r="H10" s="171">
        <v>752</v>
      </c>
      <c r="I10" s="135">
        <v>205</v>
      </c>
      <c r="J10" s="136" t="s">
        <v>204</v>
      </c>
      <c r="K10" s="168">
        <v>207</v>
      </c>
      <c r="L10" s="105"/>
      <c r="M10" s="168">
        <v>493</v>
      </c>
      <c r="N10" s="168">
        <v>-3</v>
      </c>
      <c r="O10" s="106">
        <v>243</v>
      </c>
      <c r="P10" s="107">
        <v>250</v>
      </c>
      <c r="Q10" s="135">
        <v>705</v>
      </c>
      <c r="R10" s="136" t="s">
        <v>205</v>
      </c>
      <c r="S10" s="168">
        <v>52</v>
      </c>
      <c r="T10" s="105"/>
      <c r="U10" s="168">
        <v>147</v>
      </c>
      <c r="V10" s="168">
        <v>0</v>
      </c>
      <c r="W10" s="106">
        <v>74</v>
      </c>
      <c r="X10" s="107">
        <v>73</v>
      </c>
      <c r="Y10" s="178"/>
    </row>
    <row r="11" spans="1:32" ht="12.75" customHeight="1">
      <c r="A11" s="194" t="s">
        <v>177</v>
      </c>
      <c r="B11" s="136" t="s">
        <v>206</v>
      </c>
      <c r="C11" s="168">
        <v>382</v>
      </c>
      <c r="D11" s="168">
        <v>-2</v>
      </c>
      <c r="E11" s="168">
        <v>998</v>
      </c>
      <c r="F11" s="168">
        <v>-2</v>
      </c>
      <c r="G11" s="168">
        <v>511</v>
      </c>
      <c r="H11" s="171">
        <v>487</v>
      </c>
      <c r="I11" s="135">
        <v>206</v>
      </c>
      <c r="J11" s="136" t="s">
        <v>207</v>
      </c>
      <c r="K11" s="168">
        <v>251</v>
      </c>
      <c r="L11" s="105">
        <v>-1</v>
      </c>
      <c r="M11" s="168">
        <v>646</v>
      </c>
      <c r="N11" s="168">
        <v>-8</v>
      </c>
      <c r="O11" s="106">
        <v>316</v>
      </c>
      <c r="P11" s="107">
        <v>330</v>
      </c>
      <c r="Q11" s="135">
        <v>706</v>
      </c>
      <c r="R11" s="136" t="s">
        <v>208</v>
      </c>
      <c r="S11" s="168">
        <v>149</v>
      </c>
      <c r="T11" s="105">
        <v>-1</v>
      </c>
      <c r="U11" s="168">
        <v>375</v>
      </c>
      <c r="V11" s="168">
        <v>-4</v>
      </c>
      <c r="W11" s="106">
        <v>178</v>
      </c>
      <c r="X11" s="107">
        <v>197</v>
      </c>
      <c r="Y11" s="178"/>
    </row>
    <row r="12" spans="1:32" ht="12.75" customHeight="1">
      <c r="A12" s="194" t="s">
        <v>178</v>
      </c>
      <c r="B12" s="136" t="s">
        <v>209</v>
      </c>
      <c r="C12" s="168">
        <v>29</v>
      </c>
      <c r="D12" s="168">
        <v>-1</v>
      </c>
      <c r="E12" s="168">
        <v>47</v>
      </c>
      <c r="F12" s="168">
        <v>-1</v>
      </c>
      <c r="G12" s="168">
        <v>23</v>
      </c>
      <c r="H12" s="171">
        <v>24</v>
      </c>
      <c r="I12" s="135">
        <v>207</v>
      </c>
      <c r="J12" s="136" t="s">
        <v>210</v>
      </c>
      <c r="K12" s="168">
        <v>73</v>
      </c>
      <c r="L12" s="105"/>
      <c r="M12" s="168">
        <v>209</v>
      </c>
      <c r="N12" s="168">
        <v>-1</v>
      </c>
      <c r="O12" s="106">
        <v>99</v>
      </c>
      <c r="P12" s="107">
        <v>110</v>
      </c>
      <c r="Q12" s="135">
        <v>707</v>
      </c>
      <c r="R12" s="136" t="s">
        <v>211</v>
      </c>
      <c r="S12" s="168">
        <v>157</v>
      </c>
      <c r="T12" s="105"/>
      <c r="U12" s="168">
        <v>200</v>
      </c>
      <c r="V12" s="168">
        <v>0</v>
      </c>
      <c r="W12" s="106">
        <v>66</v>
      </c>
      <c r="X12" s="107">
        <v>134</v>
      </c>
      <c r="Y12" s="178"/>
    </row>
    <row r="13" spans="1:32" ht="12.75" customHeight="1">
      <c r="A13" s="194" t="s">
        <v>179</v>
      </c>
      <c r="B13" s="136" t="s">
        <v>212</v>
      </c>
      <c r="C13" s="168">
        <v>279</v>
      </c>
      <c r="D13" s="168">
        <v>-2</v>
      </c>
      <c r="E13" s="168">
        <v>717</v>
      </c>
      <c r="F13" s="168">
        <v>-4</v>
      </c>
      <c r="G13" s="168">
        <v>354</v>
      </c>
      <c r="H13" s="171">
        <v>363</v>
      </c>
      <c r="I13" s="135">
        <v>208</v>
      </c>
      <c r="J13" s="136" t="s">
        <v>213</v>
      </c>
      <c r="K13" s="168">
        <v>150</v>
      </c>
      <c r="L13" s="105"/>
      <c r="M13" s="168">
        <v>369</v>
      </c>
      <c r="N13" s="168">
        <v>-1</v>
      </c>
      <c r="O13" s="106">
        <v>173</v>
      </c>
      <c r="P13" s="107">
        <v>196</v>
      </c>
      <c r="Q13" s="135">
        <v>708</v>
      </c>
      <c r="R13" s="136" t="s">
        <v>214</v>
      </c>
      <c r="S13" s="168">
        <v>34</v>
      </c>
      <c r="T13" s="105">
        <v>-1</v>
      </c>
      <c r="U13" s="168">
        <v>82</v>
      </c>
      <c r="V13" s="168">
        <v>-2</v>
      </c>
      <c r="W13" s="106">
        <v>45</v>
      </c>
      <c r="X13" s="107">
        <v>37</v>
      </c>
      <c r="Y13" s="178"/>
    </row>
    <row r="14" spans="1:32" ht="12.75" customHeight="1">
      <c r="A14" s="194" t="s">
        <v>180</v>
      </c>
      <c r="B14" s="136" t="s">
        <v>215</v>
      </c>
      <c r="C14" s="168">
        <v>1040</v>
      </c>
      <c r="D14" s="168">
        <v>1</v>
      </c>
      <c r="E14" s="168">
        <v>2466</v>
      </c>
      <c r="F14" s="168">
        <v>-4</v>
      </c>
      <c r="G14" s="168">
        <v>1180</v>
      </c>
      <c r="H14" s="171">
        <v>1286</v>
      </c>
      <c r="I14" s="135">
        <v>209</v>
      </c>
      <c r="J14" s="136" t="s">
        <v>216</v>
      </c>
      <c r="K14" s="168">
        <v>116</v>
      </c>
      <c r="L14" s="105">
        <v>-1</v>
      </c>
      <c r="M14" s="168">
        <v>335</v>
      </c>
      <c r="N14" s="168">
        <v>0</v>
      </c>
      <c r="O14" s="106">
        <v>168</v>
      </c>
      <c r="P14" s="107">
        <v>167</v>
      </c>
      <c r="Q14" s="135">
        <v>709</v>
      </c>
      <c r="R14" s="136" t="s">
        <v>217</v>
      </c>
      <c r="S14" s="168">
        <v>81</v>
      </c>
      <c r="T14" s="105">
        <v>1</v>
      </c>
      <c r="U14" s="168">
        <v>232</v>
      </c>
      <c r="V14" s="168">
        <v>1</v>
      </c>
      <c r="W14" s="106">
        <v>116</v>
      </c>
      <c r="X14" s="107">
        <v>116</v>
      </c>
      <c r="Y14" s="178"/>
    </row>
    <row r="15" spans="1:32" ht="12.75" customHeight="1">
      <c r="A15" s="194" t="s">
        <v>180</v>
      </c>
      <c r="B15" s="136" t="s">
        <v>218</v>
      </c>
      <c r="C15" s="168">
        <v>670</v>
      </c>
      <c r="D15" s="168">
        <v>-3</v>
      </c>
      <c r="E15" s="168">
        <v>1611</v>
      </c>
      <c r="F15" s="168">
        <v>-1</v>
      </c>
      <c r="G15" s="168">
        <v>817</v>
      </c>
      <c r="H15" s="171">
        <v>794</v>
      </c>
      <c r="I15" s="195"/>
      <c r="J15" s="196"/>
      <c r="K15" s="105"/>
      <c r="L15" s="234"/>
      <c r="M15" s="105"/>
      <c r="N15" s="105"/>
      <c r="O15" s="234"/>
      <c r="P15" s="235"/>
      <c r="Q15" s="135">
        <v>710</v>
      </c>
      <c r="R15" s="136" t="s">
        <v>219</v>
      </c>
      <c r="S15" s="168">
        <v>45</v>
      </c>
      <c r="T15" s="105"/>
      <c r="U15" s="168">
        <v>132</v>
      </c>
      <c r="V15" s="168">
        <v>0</v>
      </c>
      <c r="W15" s="106">
        <v>64</v>
      </c>
      <c r="X15" s="107">
        <v>68</v>
      </c>
      <c r="Y15" s="178"/>
    </row>
    <row r="16" spans="1:32" ht="12.75" customHeight="1">
      <c r="A16" s="197" t="s">
        <v>181</v>
      </c>
      <c r="B16" s="198" t="s">
        <v>220</v>
      </c>
      <c r="C16" s="172">
        <v>351</v>
      </c>
      <c r="D16" s="172">
        <v>-7</v>
      </c>
      <c r="E16" s="172">
        <v>708</v>
      </c>
      <c r="F16" s="172">
        <v>-9</v>
      </c>
      <c r="G16" s="172">
        <v>348</v>
      </c>
      <c r="H16" s="173">
        <v>360</v>
      </c>
      <c r="I16" s="199"/>
      <c r="J16" s="200"/>
      <c r="K16" s="118"/>
      <c r="L16" s="236"/>
      <c r="M16" s="118"/>
      <c r="N16" s="118"/>
      <c r="O16" s="236"/>
      <c r="P16" s="237"/>
      <c r="Q16" s="135">
        <v>711</v>
      </c>
      <c r="R16" s="136" t="s">
        <v>221</v>
      </c>
      <c r="S16" s="168">
        <v>117</v>
      </c>
      <c r="T16" s="105">
        <v>2</v>
      </c>
      <c r="U16" s="168">
        <v>280</v>
      </c>
      <c r="V16" s="168">
        <v>1</v>
      </c>
      <c r="W16" s="106">
        <v>143</v>
      </c>
      <c r="X16" s="107">
        <v>137</v>
      </c>
      <c r="Y16" s="178"/>
    </row>
    <row r="17" spans="1:25" ht="12.75" customHeight="1">
      <c r="A17" s="201"/>
      <c r="B17" s="238"/>
      <c r="C17" s="169"/>
      <c r="D17" s="169"/>
      <c r="E17" s="169"/>
      <c r="F17" s="169"/>
      <c r="G17" s="169"/>
      <c r="H17" s="239"/>
      <c r="I17" s="240"/>
      <c r="J17" s="189" t="s">
        <v>222</v>
      </c>
      <c r="K17" s="99">
        <v>622</v>
      </c>
      <c r="L17" s="99">
        <v>-1</v>
      </c>
      <c r="M17" s="99">
        <v>1493</v>
      </c>
      <c r="N17" s="99">
        <v>-6</v>
      </c>
      <c r="O17" s="99">
        <v>741</v>
      </c>
      <c r="P17" s="100">
        <v>752</v>
      </c>
      <c r="Q17" s="135">
        <v>712</v>
      </c>
      <c r="R17" s="136" t="s">
        <v>223</v>
      </c>
      <c r="S17" s="168">
        <v>170</v>
      </c>
      <c r="T17" s="105">
        <v>1</v>
      </c>
      <c r="U17" s="168">
        <v>463</v>
      </c>
      <c r="V17" s="168">
        <v>0</v>
      </c>
      <c r="W17" s="106">
        <v>221</v>
      </c>
      <c r="X17" s="107">
        <v>242</v>
      </c>
      <c r="Y17" s="178"/>
    </row>
    <row r="18" spans="1:25" ht="12.75" customHeight="1">
      <c r="A18" s="204"/>
      <c r="B18" s="241"/>
      <c r="C18" s="174"/>
      <c r="D18" s="174"/>
      <c r="E18" s="174"/>
      <c r="F18" s="174"/>
      <c r="G18" s="174"/>
      <c r="H18" s="206"/>
      <c r="I18" s="207">
        <v>301</v>
      </c>
      <c r="J18" s="136" t="s">
        <v>224</v>
      </c>
      <c r="K18" s="168">
        <v>43</v>
      </c>
      <c r="L18" s="105">
        <v>-1</v>
      </c>
      <c r="M18" s="168">
        <v>92</v>
      </c>
      <c r="N18" s="168">
        <v>-1</v>
      </c>
      <c r="O18" s="106">
        <v>50</v>
      </c>
      <c r="P18" s="107">
        <v>42</v>
      </c>
      <c r="Q18" s="208"/>
      <c r="R18" s="196"/>
      <c r="S18" s="105"/>
      <c r="T18" s="234"/>
      <c r="U18" s="105"/>
      <c r="V18" s="105"/>
      <c r="W18" s="234"/>
      <c r="X18" s="235"/>
      <c r="Y18" s="178"/>
    </row>
    <row r="19" spans="1:25" ht="12.75" customHeight="1">
      <c r="A19" s="209"/>
      <c r="B19" s="189" t="s">
        <v>225</v>
      </c>
      <c r="C19" s="99">
        <v>2661</v>
      </c>
      <c r="D19" s="99">
        <v>-1</v>
      </c>
      <c r="E19" s="99">
        <v>5851</v>
      </c>
      <c r="F19" s="99">
        <v>-12</v>
      </c>
      <c r="G19" s="99">
        <v>2820</v>
      </c>
      <c r="H19" s="100">
        <v>3031</v>
      </c>
      <c r="I19" s="207">
        <v>302</v>
      </c>
      <c r="J19" s="136" t="s">
        <v>226</v>
      </c>
      <c r="K19" s="168">
        <v>73</v>
      </c>
      <c r="L19" s="105">
        <v>1</v>
      </c>
      <c r="M19" s="168">
        <v>190</v>
      </c>
      <c r="N19" s="168">
        <v>1</v>
      </c>
      <c r="O19" s="106">
        <v>95</v>
      </c>
      <c r="P19" s="107">
        <v>95</v>
      </c>
      <c r="Q19" s="210"/>
      <c r="R19" s="200"/>
      <c r="S19" s="118"/>
      <c r="T19" s="236"/>
      <c r="U19" s="118"/>
      <c r="V19" s="118"/>
      <c r="W19" s="236"/>
      <c r="X19" s="237"/>
      <c r="Y19" s="178"/>
    </row>
    <row r="20" spans="1:25" ht="12.75" customHeight="1">
      <c r="A20" s="135" t="s">
        <v>227</v>
      </c>
      <c r="B20" s="136" t="s">
        <v>228</v>
      </c>
      <c r="C20" s="168">
        <v>86</v>
      </c>
      <c r="D20" s="105"/>
      <c r="E20" s="168">
        <v>154</v>
      </c>
      <c r="F20" s="168">
        <v>0</v>
      </c>
      <c r="G20" s="105">
        <v>59</v>
      </c>
      <c r="H20" s="113">
        <v>95</v>
      </c>
      <c r="I20" s="207">
        <v>303</v>
      </c>
      <c r="J20" s="136" t="s">
        <v>229</v>
      </c>
      <c r="K20" s="168">
        <v>55</v>
      </c>
      <c r="L20" s="105"/>
      <c r="M20" s="168">
        <v>131</v>
      </c>
      <c r="N20" s="168">
        <v>0</v>
      </c>
      <c r="O20" s="106">
        <v>64</v>
      </c>
      <c r="P20" s="107">
        <v>67</v>
      </c>
      <c r="Q20" s="190"/>
      <c r="R20" s="189" t="s">
        <v>230</v>
      </c>
      <c r="S20" s="99">
        <v>670</v>
      </c>
      <c r="T20" s="99">
        <v>-3</v>
      </c>
      <c r="U20" s="99">
        <v>1611</v>
      </c>
      <c r="V20" s="99">
        <v>-1</v>
      </c>
      <c r="W20" s="99">
        <v>817</v>
      </c>
      <c r="X20" s="100">
        <v>794</v>
      </c>
      <c r="Y20" s="178"/>
    </row>
    <row r="21" spans="1:25" ht="12.75" customHeight="1">
      <c r="A21" s="135" t="s">
        <v>231</v>
      </c>
      <c r="B21" s="136" t="s">
        <v>232</v>
      </c>
      <c r="C21" s="168">
        <v>366</v>
      </c>
      <c r="D21" s="105">
        <v>-1</v>
      </c>
      <c r="E21" s="168">
        <v>855</v>
      </c>
      <c r="F21" s="168">
        <v>-2</v>
      </c>
      <c r="G21" s="105">
        <v>406</v>
      </c>
      <c r="H21" s="113">
        <v>449</v>
      </c>
      <c r="I21" s="207">
        <v>304</v>
      </c>
      <c r="J21" s="136" t="s">
        <v>233</v>
      </c>
      <c r="K21" s="168">
        <v>50</v>
      </c>
      <c r="L21" s="105"/>
      <c r="M21" s="168">
        <v>113</v>
      </c>
      <c r="N21" s="168">
        <v>-1</v>
      </c>
      <c r="O21" s="106">
        <v>59</v>
      </c>
      <c r="P21" s="107">
        <v>54</v>
      </c>
      <c r="Q21" s="135">
        <v>801</v>
      </c>
      <c r="R21" s="136" t="s">
        <v>234</v>
      </c>
      <c r="S21" s="168">
        <v>85</v>
      </c>
      <c r="T21" s="105">
        <v>1</v>
      </c>
      <c r="U21" s="168">
        <v>206</v>
      </c>
      <c r="V21" s="168">
        <v>1</v>
      </c>
      <c r="W21" s="106">
        <v>105</v>
      </c>
      <c r="X21" s="107">
        <v>101</v>
      </c>
      <c r="Y21" s="178"/>
    </row>
    <row r="22" spans="1:25" ht="12.75" customHeight="1">
      <c r="A22" s="135" t="s">
        <v>235</v>
      </c>
      <c r="B22" s="136" t="s">
        <v>236</v>
      </c>
      <c r="C22" s="168">
        <v>247</v>
      </c>
      <c r="D22" s="105"/>
      <c r="E22" s="168">
        <v>508</v>
      </c>
      <c r="F22" s="168">
        <v>-2</v>
      </c>
      <c r="G22" s="105">
        <v>253</v>
      </c>
      <c r="H22" s="113">
        <v>255</v>
      </c>
      <c r="I22" s="207">
        <v>305</v>
      </c>
      <c r="J22" s="136" t="s">
        <v>237</v>
      </c>
      <c r="K22" s="168">
        <v>50</v>
      </c>
      <c r="L22" s="105"/>
      <c r="M22" s="168">
        <v>114</v>
      </c>
      <c r="N22" s="168">
        <v>0</v>
      </c>
      <c r="O22" s="106">
        <v>62</v>
      </c>
      <c r="P22" s="107">
        <v>52</v>
      </c>
      <c r="Q22" s="135">
        <v>802</v>
      </c>
      <c r="R22" s="136" t="s">
        <v>238</v>
      </c>
      <c r="S22" s="168">
        <v>25</v>
      </c>
      <c r="T22" s="105"/>
      <c r="U22" s="168">
        <v>61</v>
      </c>
      <c r="V22" s="168">
        <v>0</v>
      </c>
      <c r="W22" s="106">
        <v>33</v>
      </c>
      <c r="X22" s="107">
        <v>28</v>
      </c>
      <c r="Y22" s="178"/>
    </row>
    <row r="23" spans="1:25" ht="12.75" customHeight="1">
      <c r="A23" s="135" t="s">
        <v>239</v>
      </c>
      <c r="B23" s="136" t="s">
        <v>240</v>
      </c>
      <c r="C23" s="168">
        <v>49</v>
      </c>
      <c r="D23" s="105">
        <v>-1</v>
      </c>
      <c r="E23" s="168">
        <v>119</v>
      </c>
      <c r="F23" s="168">
        <v>-4</v>
      </c>
      <c r="G23" s="105">
        <v>56</v>
      </c>
      <c r="H23" s="113">
        <v>63</v>
      </c>
      <c r="I23" s="207">
        <v>306</v>
      </c>
      <c r="J23" s="136" t="s">
        <v>241</v>
      </c>
      <c r="K23" s="168">
        <v>105</v>
      </c>
      <c r="L23" s="105">
        <v>-1</v>
      </c>
      <c r="M23" s="168">
        <v>281</v>
      </c>
      <c r="N23" s="168">
        <v>-1</v>
      </c>
      <c r="O23" s="106">
        <v>137</v>
      </c>
      <c r="P23" s="107">
        <v>144</v>
      </c>
      <c r="Q23" s="135">
        <v>803</v>
      </c>
      <c r="R23" s="136" t="s">
        <v>242</v>
      </c>
      <c r="S23" s="168">
        <v>34</v>
      </c>
      <c r="T23" s="105">
        <v>-1</v>
      </c>
      <c r="U23" s="168">
        <v>89</v>
      </c>
      <c r="V23" s="168">
        <v>-1</v>
      </c>
      <c r="W23" s="106">
        <v>46</v>
      </c>
      <c r="X23" s="107">
        <v>43</v>
      </c>
      <c r="Y23" s="178"/>
    </row>
    <row r="24" spans="1:25" ht="12.75" customHeight="1">
      <c r="A24" s="135" t="s">
        <v>243</v>
      </c>
      <c r="B24" s="136" t="s">
        <v>244</v>
      </c>
      <c r="C24" s="168">
        <v>85</v>
      </c>
      <c r="D24" s="105"/>
      <c r="E24" s="168">
        <v>165</v>
      </c>
      <c r="F24" s="168">
        <v>0</v>
      </c>
      <c r="G24" s="105">
        <v>70</v>
      </c>
      <c r="H24" s="113">
        <v>95</v>
      </c>
      <c r="I24" s="207">
        <v>307</v>
      </c>
      <c r="J24" s="136" t="s">
        <v>245</v>
      </c>
      <c r="K24" s="168">
        <v>58</v>
      </c>
      <c r="L24" s="105"/>
      <c r="M24" s="168">
        <v>118</v>
      </c>
      <c r="N24" s="168">
        <v>0</v>
      </c>
      <c r="O24" s="106">
        <v>57</v>
      </c>
      <c r="P24" s="107">
        <v>61</v>
      </c>
      <c r="Q24" s="135">
        <v>804</v>
      </c>
      <c r="R24" s="136" t="s">
        <v>70</v>
      </c>
      <c r="S24" s="168">
        <v>17</v>
      </c>
      <c r="T24" s="105"/>
      <c r="U24" s="168">
        <v>40</v>
      </c>
      <c r="V24" s="168">
        <v>-1</v>
      </c>
      <c r="W24" s="106">
        <v>19</v>
      </c>
      <c r="X24" s="107">
        <v>21</v>
      </c>
      <c r="Y24" s="178"/>
    </row>
    <row r="25" spans="1:25" ht="12.75" customHeight="1">
      <c r="A25" s="135" t="s">
        <v>246</v>
      </c>
      <c r="B25" s="136" t="s">
        <v>247</v>
      </c>
      <c r="C25" s="168">
        <v>109</v>
      </c>
      <c r="D25" s="105">
        <v>3</v>
      </c>
      <c r="E25" s="168">
        <v>200</v>
      </c>
      <c r="F25" s="168">
        <v>2</v>
      </c>
      <c r="G25" s="105">
        <v>103</v>
      </c>
      <c r="H25" s="113">
        <v>97</v>
      </c>
      <c r="I25" s="207">
        <v>308</v>
      </c>
      <c r="J25" s="136" t="s">
        <v>248</v>
      </c>
      <c r="K25" s="168">
        <v>29</v>
      </c>
      <c r="L25" s="105"/>
      <c r="M25" s="168">
        <v>71</v>
      </c>
      <c r="N25" s="168">
        <v>0</v>
      </c>
      <c r="O25" s="106">
        <v>33</v>
      </c>
      <c r="P25" s="107">
        <v>38</v>
      </c>
      <c r="Q25" s="135">
        <v>805</v>
      </c>
      <c r="R25" s="136" t="s">
        <v>249</v>
      </c>
      <c r="S25" s="168">
        <v>48</v>
      </c>
      <c r="T25" s="105">
        <v>-1</v>
      </c>
      <c r="U25" s="168">
        <v>105</v>
      </c>
      <c r="V25" s="168">
        <v>-1</v>
      </c>
      <c r="W25" s="106">
        <v>58</v>
      </c>
      <c r="X25" s="107">
        <v>47</v>
      </c>
      <c r="Y25" s="178"/>
    </row>
    <row r="26" spans="1:25" ht="12.75" customHeight="1">
      <c r="A26" s="135" t="s">
        <v>75</v>
      </c>
      <c r="B26" s="136" t="s">
        <v>250</v>
      </c>
      <c r="C26" s="168">
        <v>216</v>
      </c>
      <c r="D26" s="105">
        <v>-1</v>
      </c>
      <c r="E26" s="168">
        <v>489</v>
      </c>
      <c r="F26" s="168">
        <v>0</v>
      </c>
      <c r="G26" s="105">
        <v>247</v>
      </c>
      <c r="H26" s="113">
        <v>242</v>
      </c>
      <c r="I26" s="207">
        <v>309</v>
      </c>
      <c r="J26" s="136" t="s">
        <v>251</v>
      </c>
      <c r="K26" s="168">
        <v>13</v>
      </c>
      <c r="L26" s="105"/>
      <c r="M26" s="168">
        <v>29</v>
      </c>
      <c r="N26" s="168">
        <v>0</v>
      </c>
      <c r="O26" s="106">
        <v>11</v>
      </c>
      <c r="P26" s="107">
        <v>18</v>
      </c>
      <c r="Q26" s="135">
        <v>806</v>
      </c>
      <c r="R26" s="136" t="s">
        <v>252</v>
      </c>
      <c r="S26" s="168">
        <v>30</v>
      </c>
      <c r="T26" s="105"/>
      <c r="U26" s="168">
        <v>71</v>
      </c>
      <c r="V26" s="168">
        <v>0</v>
      </c>
      <c r="W26" s="106">
        <v>40</v>
      </c>
      <c r="X26" s="107">
        <v>31</v>
      </c>
      <c r="Y26" s="178"/>
    </row>
    <row r="27" spans="1:25" ht="12.75" customHeight="1">
      <c r="A27" s="135" t="s">
        <v>79</v>
      </c>
      <c r="B27" s="136" t="s">
        <v>253</v>
      </c>
      <c r="C27" s="168">
        <v>404</v>
      </c>
      <c r="D27" s="105">
        <v>-2</v>
      </c>
      <c r="E27" s="168">
        <v>1010</v>
      </c>
      <c r="F27" s="168">
        <v>2</v>
      </c>
      <c r="G27" s="105">
        <v>504</v>
      </c>
      <c r="H27" s="113">
        <v>506</v>
      </c>
      <c r="I27" s="207">
        <v>310</v>
      </c>
      <c r="J27" s="136" t="s">
        <v>254</v>
      </c>
      <c r="K27" s="168">
        <v>121</v>
      </c>
      <c r="L27" s="105">
        <v>1</v>
      </c>
      <c r="M27" s="168">
        <v>299</v>
      </c>
      <c r="N27" s="168">
        <v>-1</v>
      </c>
      <c r="O27" s="106">
        <v>146</v>
      </c>
      <c r="P27" s="107">
        <v>153</v>
      </c>
      <c r="Q27" s="135">
        <v>807</v>
      </c>
      <c r="R27" s="136" t="s">
        <v>255</v>
      </c>
      <c r="S27" s="168">
        <v>32</v>
      </c>
      <c r="T27" s="105"/>
      <c r="U27" s="168">
        <v>90</v>
      </c>
      <c r="V27" s="168">
        <v>1</v>
      </c>
      <c r="W27" s="106">
        <v>39</v>
      </c>
      <c r="X27" s="107">
        <v>51</v>
      </c>
      <c r="Y27" s="178"/>
    </row>
    <row r="28" spans="1:25" ht="12.75" customHeight="1">
      <c r="A28" s="135" t="s">
        <v>83</v>
      </c>
      <c r="B28" s="136" t="s">
        <v>256</v>
      </c>
      <c r="C28" s="168">
        <v>34</v>
      </c>
      <c r="D28" s="105">
        <v>2</v>
      </c>
      <c r="E28" s="168">
        <v>66</v>
      </c>
      <c r="F28" s="168">
        <v>3</v>
      </c>
      <c r="G28" s="105">
        <v>30</v>
      </c>
      <c r="H28" s="113">
        <v>36</v>
      </c>
      <c r="I28" s="207">
        <v>311</v>
      </c>
      <c r="J28" s="136" t="s">
        <v>257</v>
      </c>
      <c r="K28" s="168">
        <v>25</v>
      </c>
      <c r="L28" s="105">
        <v>-1</v>
      </c>
      <c r="M28" s="168">
        <v>55</v>
      </c>
      <c r="N28" s="168">
        <v>-3</v>
      </c>
      <c r="O28" s="106">
        <v>27</v>
      </c>
      <c r="P28" s="107">
        <v>28</v>
      </c>
      <c r="Q28" s="135">
        <v>808</v>
      </c>
      <c r="R28" s="136" t="s">
        <v>258</v>
      </c>
      <c r="S28" s="168">
        <v>57</v>
      </c>
      <c r="T28" s="105"/>
      <c r="U28" s="168">
        <v>134</v>
      </c>
      <c r="V28" s="168">
        <v>0</v>
      </c>
      <c r="W28" s="106">
        <v>70</v>
      </c>
      <c r="X28" s="107">
        <v>64</v>
      </c>
      <c r="Y28" s="178"/>
    </row>
    <row r="29" spans="1:25" ht="12.75" customHeight="1">
      <c r="A29" s="135" t="s">
        <v>87</v>
      </c>
      <c r="B29" s="136" t="s">
        <v>259</v>
      </c>
      <c r="C29" s="168">
        <v>138</v>
      </c>
      <c r="D29" s="105">
        <v>1</v>
      </c>
      <c r="E29" s="168">
        <v>272</v>
      </c>
      <c r="F29" s="168">
        <v>-3</v>
      </c>
      <c r="G29" s="105">
        <v>125</v>
      </c>
      <c r="H29" s="113">
        <v>147</v>
      </c>
      <c r="I29" s="211"/>
      <c r="J29" s="196"/>
      <c r="K29" s="105"/>
      <c r="L29" s="234"/>
      <c r="M29" s="105"/>
      <c r="N29" s="105"/>
      <c r="O29" s="105"/>
      <c r="P29" s="113"/>
      <c r="Q29" s="135">
        <v>809</v>
      </c>
      <c r="R29" s="136" t="s">
        <v>260</v>
      </c>
      <c r="S29" s="168">
        <v>61</v>
      </c>
      <c r="T29" s="105"/>
      <c r="U29" s="168">
        <v>153</v>
      </c>
      <c r="V29" s="168">
        <v>0</v>
      </c>
      <c r="W29" s="106">
        <v>80</v>
      </c>
      <c r="X29" s="107">
        <v>73</v>
      </c>
      <c r="Y29" s="178"/>
    </row>
    <row r="30" spans="1:25" ht="12.75" customHeight="1">
      <c r="A30" s="135" t="s">
        <v>90</v>
      </c>
      <c r="B30" s="136" t="s">
        <v>261</v>
      </c>
      <c r="C30" s="168">
        <v>60</v>
      </c>
      <c r="D30" s="105"/>
      <c r="E30" s="168">
        <v>139</v>
      </c>
      <c r="F30" s="168">
        <v>0</v>
      </c>
      <c r="G30" s="105">
        <v>69</v>
      </c>
      <c r="H30" s="113">
        <v>70</v>
      </c>
      <c r="I30" s="212"/>
      <c r="J30" s="200"/>
      <c r="K30" s="118"/>
      <c r="L30" s="236"/>
      <c r="M30" s="242"/>
      <c r="N30" s="118"/>
      <c r="O30" s="236"/>
      <c r="P30" s="237"/>
      <c r="Q30" s="135">
        <v>810</v>
      </c>
      <c r="R30" s="136" t="s">
        <v>262</v>
      </c>
      <c r="S30" s="168">
        <v>31</v>
      </c>
      <c r="T30" s="105"/>
      <c r="U30" s="168">
        <v>77</v>
      </c>
      <c r="V30" s="168">
        <v>0</v>
      </c>
      <c r="W30" s="106">
        <v>37</v>
      </c>
      <c r="X30" s="107">
        <v>40</v>
      </c>
      <c r="Y30" s="178"/>
    </row>
    <row r="31" spans="1:25" ht="12.75" customHeight="1">
      <c r="A31" s="135" t="s">
        <v>93</v>
      </c>
      <c r="B31" s="136" t="s">
        <v>263</v>
      </c>
      <c r="C31" s="168">
        <v>180</v>
      </c>
      <c r="D31" s="105">
        <v>-1</v>
      </c>
      <c r="E31" s="168">
        <v>385</v>
      </c>
      <c r="F31" s="168">
        <v>-2</v>
      </c>
      <c r="G31" s="105">
        <v>179</v>
      </c>
      <c r="H31" s="113">
        <v>206</v>
      </c>
      <c r="I31" s="190"/>
      <c r="J31" s="189" t="s">
        <v>264</v>
      </c>
      <c r="K31" s="99">
        <v>382</v>
      </c>
      <c r="L31" s="99">
        <v>-2</v>
      </c>
      <c r="M31" s="99">
        <v>998</v>
      </c>
      <c r="N31" s="99">
        <v>-2</v>
      </c>
      <c r="O31" s="99">
        <v>511</v>
      </c>
      <c r="P31" s="100">
        <v>487</v>
      </c>
      <c r="Q31" s="135">
        <v>811</v>
      </c>
      <c r="R31" s="136" t="s">
        <v>265</v>
      </c>
      <c r="S31" s="168">
        <v>99</v>
      </c>
      <c r="T31" s="105">
        <v>-1</v>
      </c>
      <c r="U31" s="168">
        <v>217</v>
      </c>
      <c r="V31" s="168">
        <v>1</v>
      </c>
      <c r="W31" s="106">
        <v>104</v>
      </c>
      <c r="X31" s="107">
        <v>113</v>
      </c>
      <c r="Y31" s="178"/>
    </row>
    <row r="32" spans="1:25" ht="12.75" customHeight="1">
      <c r="A32" s="135" t="s">
        <v>97</v>
      </c>
      <c r="B32" s="136" t="s">
        <v>266</v>
      </c>
      <c r="C32" s="168">
        <v>68</v>
      </c>
      <c r="D32" s="105"/>
      <c r="E32" s="168">
        <v>150</v>
      </c>
      <c r="F32" s="168">
        <v>0</v>
      </c>
      <c r="G32" s="105">
        <v>66</v>
      </c>
      <c r="H32" s="113">
        <v>84</v>
      </c>
      <c r="I32" s="207">
        <v>401</v>
      </c>
      <c r="J32" s="136" t="s">
        <v>267</v>
      </c>
      <c r="K32" s="168">
        <v>72</v>
      </c>
      <c r="L32" s="105"/>
      <c r="M32" s="168">
        <v>185</v>
      </c>
      <c r="N32" s="168">
        <v>0</v>
      </c>
      <c r="O32" s="106">
        <v>96</v>
      </c>
      <c r="P32" s="107">
        <v>89</v>
      </c>
      <c r="Q32" s="135">
        <v>812</v>
      </c>
      <c r="R32" s="136" t="s">
        <v>268</v>
      </c>
      <c r="S32" s="168">
        <v>151</v>
      </c>
      <c r="T32" s="105">
        <v>-1</v>
      </c>
      <c r="U32" s="168">
        <v>368</v>
      </c>
      <c r="V32" s="168">
        <v>-1</v>
      </c>
      <c r="W32" s="106">
        <v>186</v>
      </c>
      <c r="X32" s="107">
        <v>182</v>
      </c>
      <c r="Y32" s="178"/>
    </row>
    <row r="33" spans="1:25" ht="12.75" customHeight="1">
      <c r="A33" s="135" t="s">
        <v>101</v>
      </c>
      <c r="B33" s="136" t="s">
        <v>269</v>
      </c>
      <c r="C33" s="168">
        <v>56</v>
      </c>
      <c r="D33" s="105"/>
      <c r="E33" s="168">
        <v>130</v>
      </c>
      <c r="F33" s="168">
        <v>0</v>
      </c>
      <c r="G33" s="105">
        <v>61</v>
      </c>
      <c r="H33" s="113">
        <v>69</v>
      </c>
      <c r="I33" s="207">
        <v>402</v>
      </c>
      <c r="J33" s="136" t="s">
        <v>270</v>
      </c>
      <c r="K33" s="168">
        <v>30</v>
      </c>
      <c r="L33" s="105"/>
      <c r="M33" s="168">
        <v>92</v>
      </c>
      <c r="N33" s="168">
        <v>0</v>
      </c>
      <c r="O33" s="106">
        <v>42</v>
      </c>
      <c r="P33" s="107">
        <v>50</v>
      </c>
      <c r="Q33" s="208"/>
      <c r="R33" s="196"/>
      <c r="S33" s="105"/>
      <c r="T33" s="234"/>
      <c r="U33" s="105"/>
      <c r="V33" s="105"/>
      <c r="W33" s="234"/>
      <c r="X33" s="235"/>
      <c r="Y33" s="178"/>
    </row>
    <row r="34" spans="1:25" ht="12.75" customHeight="1">
      <c r="A34" s="135" t="s">
        <v>104</v>
      </c>
      <c r="B34" s="136" t="s">
        <v>271</v>
      </c>
      <c r="C34" s="168">
        <v>105</v>
      </c>
      <c r="D34" s="105">
        <v>-1</v>
      </c>
      <c r="E34" s="168">
        <v>236</v>
      </c>
      <c r="F34" s="168">
        <v>-2</v>
      </c>
      <c r="G34" s="105">
        <v>111</v>
      </c>
      <c r="H34" s="113">
        <v>125</v>
      </c>
      <c r="I34" s="207">
        <v>404</v>
      </c>
      <c r="J34" s="136" t="s">
        <v>272</v>
      </c>
      <c r="K34" s="168">
        <v>33</v>
      </c>
      <c r="L34" s="105"/>
      <c r="M34" s="168">
        <v>97</v>
      </c>
      <c r="N34" s="168">
        <v>0</v>
      </c>
      <c r="O34" s="106">
        <v>52</v>
      </c>
      <c r="P34" s="107">
        <v>45</v>
      </c>
      <c r="Q34" s="213"/>
      <c r="R34" s="200"/>
      <c r="S34" s="118"/>
      <c r="T34" s="236"/>
      <c r="U34" s="118"/>
      <c r="V34" s="118"/>
      <c r="W34" s="236"/>
      <c r="X34" s="237"/>
      <c r="Y34" s="178"/>
    </row>
    <row r="35" spans="1:25" ht="12.75" customHeight="1">
      <c r="A35" s="135" t="s">
        <v>107</v>
      </c>
      <c r="B35" s="136" t="s">
        <v>273</v>
      </c>
      <c r="C35" s="168">
        <v>47</v>
      </c>
      <c r="D35" s="105"/>
      <c r="E35" s="168">
        <v>109</v>
      </c>
      <c r="F35" s="168">
        <v>-2</v>
      </c>
      <c r="G35" s="105">
        <v>54</v>
      </c>
      <c r="H35" s="113">
        <v>55</v>
      </c>
      <c r="I35" s="207">
        <v>405</v>
      </c>
      <c r="J35" s="136" t="s">
        <v>274</v>
      </c>
      <c r="K35" s="168">
        <v>46</v>
      </c>
      <c r="L35" s="105"/>
      <c r="M35" s="168">
        <v>103</v>
      </c>
      <c r="N35" s="168">
        <v>0</v>
      </c>
      <c r="O35" s="106">
        <v>55</v>
      </c>
      <c r="P35" s="107">
        <v>48</v>
      </c>
      <c r="Q35" s="190"/>
      <c r="R35" s="189" t="s">
        <v>275</v>
      </c>
      <c r="S35" s="99">
        <v>351</v>
      </c>
      <c r="T35" s="99">
        <v>-7</v>
      </c>
      <c r="U35" s="99">
        <v>708</v>
      </c>
      <c r="V35" s="99">
        <v>-9</v>
      </c>
      <c r="W35" s="99">
        <v>348</v>
      </c>
      <c r="X35" s="100">
        <v>360</v>
      </c>
      <c r="Y35" s="178"/>
    </row>
    <row r="36" spans="1:25" ht="12.75" customHeight="1">
      <c r="A36" s="135" t="s">
        <v>111</v>
      </c>
      <c r="B36" s="136" t="s">
        <v>276</v>
      </c>
      <c r="C36" s="168">
        <v>94</v>
      </c>
      <c r="D36" s="105"/>
      <c r="E36" s="168">
        <v>185</v>
      </c>
      <c r="F36" s="168">
        <v>0</v>
      </c>
      <c r="G36" s="105">
        <v>87</v>
      </c>
      <c r="H36" s="113">
        <v>98</v>
      </c>
      <c r="I36" s="207">
        <v>406</v>
      </c>
      <c r="J36" s="136" t="s">
        <v>277</v>
      </c>
      <c r="K36" s="168">
        <v>70</v>
      </c>
      <c r="L36" s="105"/>
      <c r="M36" s="168">
        <v>182</v>
      </c>
      <c r="N36" s="168">
        <v>0</v>
      </c>
      <c r="O36" s="106">
        <v>96</v>
      </c>
      <c r="P36" s="107">
        <v>86</v>
      </c>
      <c r="Q36" s="135">
        <v>901</v>
      </c>
      <c r="R36" s="136" t="s">
        <v>114</v>
      </c>
      <c r="S36" s="168">
        <v>65</v>
      </c>
      <c r="T36" s="105">
        <v>-1</v>
      </c>
      <c r="U36" s="168">
        <v>131</v>
      </c>
      <c r="V36" s="168">
        <v>-1</v>
      </c>
      <c r="W36" s="106">
        <v>68</v>
      </c>
      <c r="X36" s="107">
        <v>63</v>
      </c>
      <c r="Y36" s="178"/>
    </row>
    <row r="37" spans="1:25" ht="12.75" customHeight="1">
      <c r="A37" s="135" t="s">
        <v>115</v>
      </c>
      <c r="B37" s="136" t="s">
        <v>278</v>
      </c>
      <c r="C37" s="168">
        <v>8</v>
      </c>
      <c r="D37" s="105"/>
      <c r="E37" s="168">
        <v>14</v>
      </c>
      <c r="F37" s="168">
        <v>0</v>
      </c>
      <c r="G37" s="106">
        <v>8</v>
      </c>
      <c r="H37" s="107">
        <v>6</v>
      </c>
      <c r="I37" s="207">
        <v>407</v>
      </c>
      <c r="J37" s="136" t="s">
        <v>279</v>
      </c>
      <c r="K37" s="168">
        <v>67</v>
      </c>
      <c r="L37" s="105"/>
      <c r="M37" s="168">
        <v>181</v>
      </c>
      <c r="N37" s="168">
        <v>0</v>
      </c>
      <c r="O37" s="106">
        <v>91</v>
      </c>
      <c r="P37" s="107">
        <v>90</v>
      </c>
      <c r="Q37" s="135">
        <v>904</v>
      </c>
      <c r="R37" s="136" t="s">
        <v>118</v>
      </c>
      <c r="S37" s="168">
        <v>27</v>
      </c>
      <c r="T37" s="105">
        <v>-3</v>
      </c>
      <c r="U37" s="168">
        <v>58</v>
      </c>
      <c r="V37" s="168">
        <v>-3</v>
      </c>
      <c r="W37" s="106">
        <v>33</v>
      </c>
      <c r="X37" s="107">
        <v>25</v>
      </c>
    </row>
    <row r="38" spans="1:25" ht="12.75" customHeight="1">
      <c r="A38" s="135" t="s">
        <v>119</v>
      </c>
      <c r="B38" s="136" t="s">
        <v>280</v>
      </c>
      <c r="C38" s="168">
        <v>0</v>
      </c>
      <c r="D38" s="105"/>
      <c r="E38" s="168">
        <v>0</v>
      </c>
      <c r="F38" s="168">
        <v>0</v>
      </c>
      <c r="G38" s="106">
        <v>0</v>
      </c>
      <c r="H38" s="107">
        <v>0</v>
      </c>
      <c r="I38" s="207">
        <v>408</v>
      </c>
      <c r="J38" s="136" t="s">
        <v>204</v>
      </c>
      <c r="K38" s="168">
        <v>12</v>
      </c>
      <c r="L38" s="105">
        <v>-2</v>
      </c>
      <c r="M38" s="168">
        <v>28</v>
      </c>
      <c r="N38" s="168">
        <v>-2</v>
      </c>
      <c r="O38" s="106">
        <v>17</v>
      </c>
      <c r="P38" s="107">
        <v>11</v>
      </c>
      <c r="Q38" s="135">
        <v>905</v>
      </c>
      <c r="R38" s="136" t="s">
        <v>121</v>
      </c>
      <c r="S38" s="168">
        <v>56</v>
      </c>
      <c r="T38" s="105">
        <v>-3</v>
      </c>
      <c r="U38" s="168">
        <v>124</v>
      </c>
      <c r="V38" s="168">
        <v>-3</v>
      </c>
      <c r="W38" s="106">
        <v>58</v>
      </c>
      <c r="X38" s="107">
        <v>66</v>
      </c>
    </row>
    <row r="39" spans="1:25" ht="12.75" customHeight="1">
      <c r="A39" s="135" t="s">
        <v>122</v>
      </c>
      <c r="B39" s="136" t="s">
        <v>281</v>
      </c>
      <c r="C39" s="168">
        <v>8</v>
      </c>
      <c r="D39" s="105"/>
      <c r="E39" s="168">
        <v>21</v>
      </c>
      <c r="F39" s="168">
        <v>0</v>
      </c>
      <c r="G39" s="106">
        <v>11</v>
      </c>
      <c r="H39" s="107">
        <v>10</v>
      </c>
      <c r="I39" s="207">
        <v>409</v>
      </c>
      <c r="J39" s="136" t="s">
        <v>282</v>
      </c>
      <c r="K39" s="168">
        <v>42</v>
      </c>
      <c r="L39" s="105"/>
      <c r="M39" s="168">
        <v>109</v>
      </c>
      <c r="N39" s="168">
        <v>0</v>
      </c>
      <c r="O39" s="106">
        <v>49</v>
      </c>
      <c r="P39" s="107">
        <v>60</v>
      </c>
      <c r="Q39" s="135">
        <v>908</v>
      </c>
      <c r="R39" s="136" t="s">
        <v>125</v>
      </c>
      <c r="S39" s="168">
        <v>8</v>
      </c>
      <c r="T39" s="105"/>
      <c r="U39" s="168">
        <v>11</v>
      </c>
      <c r="V39" s="168">
        <v>0</v>
      </c>
      <c r="W39" s="106">
        <v>6</v>
      </c>
      <c r="X39" s="107">
        <v>5</v>
      </c>
    </row>
    <row r="40" spans="1:25" ht="12.75" customHeight="1">
      <c r="A40" s="135" t="s">
        <v>126</v>
      </c>
      <c r="B40" s="136" t="s">
        <v>284</v>
      </c>
      <c r="C40" s="168">
        <v>99</v>
      </c>
      <c r="D40" s="105">
        <v>2</v>
      </c>
      <c r="E40" s="168">
        <v>203</v>
      </c>
      <c r="F40" s="168">
        <v>3</v>
      </c>
      <c r="G40" s="106">
        <v>98</v>
      </c>
      <c r="H40" s="107">
        <v>105</v>
      </c>
      <c r="I40" s="207">
        <v>410</v>
      </c>
      <c r="J40" s="136" t="s">
        <v>285</v>
      </c>
      <c r="K40" s="168">
        <v>6</v>
      </c>
      <c r="L40" s="105"/>
      <c r="M40" s="168">
        <v>13</v>
      </c>
      <c r="N40" s="168">
        <v>0</v>
      </c>
      <c r="O40" s="106">
        <v>8</v>
      </c>
      <c r="P40" s="107">
        <v>5</v>
      </c>
      <c r="Q40" s="135">
        <v>909</v>
      </c>
      <c r="R40" s="136" t="s">
        <v>129</v>
      </c>
      <c r="S40" s="168">
        <v>104</v>
      </c>
      <c r="T40" s="105"/>
      <c r="U40" s="168">
        <v>214</v>
      </c>
      <c r="V40" s="168">
        <v>-2</v>
      </c>
      <c r="W40" s="106">
        <v>105</v>
      </c>
      <c r="X40" s="107">
        <v>109</v>
      </c>
    </row>
    <row r="41" spans="1:25" ht="12.75" customHeight="1">
      <c r="A41" s="135" t="s">
        <v>130</v>
      </c>
      <c r="B41" s="136" t="s">
        <v>286</v>
      </c>
      <c r="C41" s="168">
        <v>65</v>
      </c>
      <c r="D41" s="105">
        <v>-3</v>
      </c>
      <c r="E41" s="168">
        <v>126</v>
      </c>
      <c r="F41" s="168">
        <v>-7</v>
      </c>
      <c r="G41" s="106">
        <v>65</v>
      </c>
      <c r="H41" s="107">
        <v>61</v>
      </c>
      <c r="I41" s="207">
        <v>412</v>
      </c>
      <c r="J41" s="136" t="s">
        <v>287</v>
      </c>
      <c r="K41" s="168">
        <v>3</v>
      </c>
      <c r="L41" s="105"/>
      <c r="M41" s="168">
        <v>5</v>
      </c>
      <c r="N41" s="168">
        <v>0</v>
      </c>
      <c r="O41" s="106">
        <v>3</v>
      </c>
      <c r="P41" s="107">
        <v>2</v>
      </c>
      <c r="Q41" s="135">
        <v>916</v>
      </c>
      <c r="R41" s="136" t="s">
        <v>133</v>
      </c>
      <c r="S41" s="168">
        <v>23</v>
      </c>
      <c r="T41" s="105"/>
      <c r="U41" s="168">
        <v>50</v>
      </c>
      <c r="V41" s="168">
        <v>0</v>
      </c>
      <c r="W41" s="106">
        <v>24</v>
      </c>
      <c r="X41" s="107">
        <v>26</v>
      </c>
    </row>
    <row r="42" spans="1:25" ht="12.75" customHeight="1">
      <c r="A42" s="135" t="s">
        <v>134</v>
      </c>
      <c r="B42" s="136" t="s">
        <v>288</v>
      </c>
      <c r="C42" s="168">
        <v>76</v>
      </c>
      <c r="D42" s="105">
        <v>1</v>
      </c>
      <c r="E42" s="168">
        <v>168</v>
      </c>
      <c r="F42" s="168">
        <v>2</v>
      </c>
      <c r="G42" s="106">
        <v>79</v>
      </c>
      <c r="H42" s="107">
        <v>89</v>
      </c>
      <c r="I42" s="207">
        <v>413</v>
      </c>
      <c r="J42" s="136" t="s">
        <v>289</v>
      </c>
      <c r="K42" s="168">
        <v>1</v>
      </c>
      <c r="L42" s="105"/>
      <c r="M42" s="168">
        <v>3</v>
      </c>
      <c r="N42" s="168">
        <v>0</v>
      </c>
      <c r="O42" s="106">
        <v>2</v>
      </c>
      <c r="P42" s="107">
        <v>1</v>
      </c>
      <c r="Q42" s="135">
        <v>917</v>
      </c>
      <c r="R42" s="136" t="s">
        <v>137</v>
      </c>
      <c r="S42" s="168">
        <v>24</v>
      </c>
      <c r="T42" s="105"/>
      <c r="U42" s="168">
        <v>44</v>
      </c>
      <c r="V42" s="168">
        <v>0</v>
      </c>
      <c r="W42" s="106">
        <v>21</v>
      </c>
      <c r="X42" s="107">
        <v>23</v>
      </c>
    </row>
    <row r="43" spans="1:25" ht="12.75" customHeight="1">
      <c r="A43" s="135" t="s">
        <v>138</v>
      </c>
      <c r="B43" s="136" t="s">
        <v>290</v>
      </c>
      <c r="C43" s="168">
        <v>61</v>
      </c>
      <c r="D43" s="105"/>
      <c r="E43" s="168">
        <v>147</v>
      </c>
      <c r="F43" s="168">
        <v>0</v>
      </c>
      <c r="G43" s="106">
        <v>79</v>
      </c>
      <c r="H43" s="107">
        <v>68</v>
      </c>
      <c r="I43" s="211"/>
      <c r="J43" s="196"/>
      <c r="K43" s="105"/>
      <c r="L43" s="105"/>
      <c r="M43" s="105"/>
      <c r="N43" s="105"/>
      <c r="O43" s="105"/>
      <c r="P43" s="113"/>
      <c r="Q43" s="135">
        <v>919</v>
      </c>
      <c r="R43" s="137" t="s">
        <v>140</v>
      </c>
      <c r="S43" s="168">
        <v>44</v>
      </c>
      <c r="T43" s="105"/>
      <c r="U43" s="168">
        <v>76</v>
      </c>
      <c r="V43" s="168">
        <v>0</v>
      </c>
      <c r="W43" s="106">
        <v>33</v>
      </c>
      <c r="X43" s="107">
        <v>43</v>
      </c>
    </row>
    <row r="44" spans="1:25" ht="12.75" customHeight="1">
      <c r="A44" s="195"/>
      <c r="B44" s="243"/>
      <c r="C44" s="105"/>
      <c r="D44" s="105"/>
      <c r="E44" s="105"/>
      <c r="F44" s="105"/>
      <c r="G44" s="105"/>
      <c r="H44" s="113"/>
      <c r="I44" s="212"/>
      <c r="J44" s="200"/>
      <c r="K44" s="118"/>
      <c r="L44" s="118"/>
      <c r="M44" s="118"/>
      <c r="N44" s="118"/>
      <c r="O44" s="118"/>
      <c r="P44" s="119"/>
      <c r="Q44" s="135"/>
      <c r="R44" s="136"/>
      <c r="S44" s="168"/>
      <c r="T44" s="234"/>
      <c r="U44" s="168"/>
      <c r="V44" s="168"/>
      <c r="W44" s="106"/>
      <c r="X44" s="107"/>
    </row>
    <row r="45" spans="1:25" ht="12.75" customHeight="1">
      <c r="A45" s="213"/>
      <c r="B45" s="244"/>
      <c r="C45" s="118"/>
      <c r="D45" s="118"/>
      <c r="E45" s="118"/>
      <c r="F45" s="118"/>
      <c r="G45" s="118"/>
      <c r="H45" s="119"/>
      <c r="I45" s="190"/>
      <c r="J45" s="189" t="s">
        <v>291</v>
      </c>
      <c r="K45" s="99">
        <v>29</v>
      </c>
      <c r="L45" s="99">
        <v>-1</v>
      </c>
      <c r="M45" s="99">
        <v>47</v>
      </c>
      <c r="N45" s="99">
        <v>-1</v>
      </c>
      <c r="O45" s="99">
        <v>23</v>
      </c>
      <c r="P45" s="100">
        <v>24</v>
      </c>
      <c r="Q45" s="204"/>
      <c r="R45" s="214"/>
      <c r="S45" s="174"/>
      <c r="T45" s="236"/>
      <c r="U45" s="174"/>
      <c r="V45" s="174"/>
      <c r="W45" s="139"/>
      <c r="X45" s="140"/>
    </row>
    <row r="46" spans="1:25" ht="12.75" customHeight="1">
      <c r="A46" s="190"/>
      <c r="B46" s="189" t="s">
        <v>292</v>
      </c>
      <c r="C46" s="99">
        <v>820</v>
      </c>
      <c r="D46" s="99">
        <v>0</v>
      </c>
      <c r="E46" s="99">
        <v>2060</v>
      </c>
      <c r="F46" s="99">
        <v>0</v>
      </c>
      <c r="G46" s="99">
        <v>989</v>
      </c>
      <c r="H46" s="100">
        <v>1071</v>
      </c>
      <c r="I46" s="207">
        <v>501</v>
      </c>
      <c r="J46" s="136" t="s">
        <v>293</v>
      </c>
      <c r="K46" s="168">
        <v>16</v>
      </c>
      <c r="L46" s="105">
        <v>-1</v>
      </c>
      <c r="M46" s="168">
        <v>29</v>
      </c>
      <c r="N46" s="168">
        <v>-1</v>
      </c>
      <c r="O46" s="106">
        <v>14</v>
      </c>
      <c r="P46" s="107">
        <v>15</v>
      </c>
      <c r="Q46" s="209"/>
      <c r="R46" s="215"/>
      <c r="S46" s="175"/>
      <c r="T46" s="245"/>
      <c r="U46" s="175"/>
      <c r="V46" s="175"/>
      <c r="W46" s="143"/>
      <c r="X46" s="144"/>
    </row>
    <row r="47" spans="1:25" ht="12.75" customHeight="1">
      <c r="A47" s="135" t="s">
        <v>294</v>
      </c>
      <c r="B47" s="136" t="s">
        <v>295</v>
      </c>
      <c r="C47" s="168">
        <v>54</v>
      </c>
      <c r="D47" s="105"/>
      <c r="E47" s="168">
        <v>150</v>
      </c>
      <c r="F47" s="168">
        <v>0</v>
      </c>
      <c r="G47" s="106">
        <v>61</v>
      </c>
      <c r="H47" s="107">
        <v>89</v>
      </c>
      <c r="I47" s="207">
        <v>502</v>
      </c>
      <c r="J47" s="136" t="s">
        <v>296</v>
      </c>
      <c r="K47" s="168">
        <v>4</v>
      </c>
      <c r="L47" s="105"/>
      <c r="M47" s="168">
        <v>8</v>
      </c>
      <c r="N47" s="168">
        <v>0</v>
      </c>
      <c r="O47" s="106">
        <v>3</v>
      </c>
      <c r="P47" s="107">
        <v>5</v>
      </c>
      <c r="Q47" s="216"/>
      <c r="R47" s="217"/>
      <c r="S47" s="176"/>
      <c r="T47" s="246"/>
      <c r="U47" s="176"/>
      <c r="V47" s="176"/>
      <c r="W47" s="148"/>
      <c r="X47" s="149"/>
    </row>
    <row r="48" spans="1:25" ht="12.75" customHeight="1">
      <c r="A48" s="135" t="s">
        <v>297</v>
      </c>
      <c r="B48" s="136" t="s">
        <v>298</v>
      </c>
      <c r="C48" s="168">
        <v>66</v>
      </c>
      <c r="D48" s="105"/>
      <c r="E48" s="168">
        <v>148</v>
      </c>
      <c r="F48" s="168">
        <v>0</v>
      </c>
      <c r="G48" s="106">
        <v>73</v>
      </c>
      <c r="H48" s="107">
        <v>75</v>
      </c>
      <c r="I48" s="207">
        <v>503</v>
      </c>
      <c r="J48" s="136" t="s">
        <v>299</v>
      </c>
      <c r="K48" s="168">
        <v>7</v>
      </c>
      <c r="L48" s="105"/>
      <c r="M48" s="168">
        <v>8</v>
      </c>
      <c r="N48" s="168">
        <v>0</v>
      </c>
      <c r="O48" s="106">
        <v>5</v>
      </c>
      <c r="P48" s="107">
        <v>3</v>
      </c>
      <c r="Q48" s="216"/>
      <c r="R48" s="218"/>
      <c r="S48" s="176"/>
      <c r="T48" s="246"/>
      <c r="U48" s="176"/>
      <c r="V48" s="176"/>
      <c r="W48" s="148"/>
      <c r="X48" s="149"/>
    </row>
    <row r="49" spans="1:24" ht="12.75" customHeight="1">
      <c r="A49" s="135" t="s">
        <v>300</v>
      </c>
      <c r="B49" s="136" t="s">
        <v>301</v>
      </c>
      <c r="C49" s="168">
        <v>44</v>
      </c>
      <c r="D49" s="105"/>
      <c r="E49" s="168">
        <v>99</v>
      </c>
      <c r="F49" s="168">
        <v>0</v>
      </c>
      <c r="G49" s="106">
        <v>44</v>
      </c>
      <c r="H49" s="107">
        <v>55</v>
      </c>
      <c r="I49" s="207">
        <v>504</v>
      </c>
      <c r="J49" s="136" t="s">
        <v>302</v>
      </c>
      <c r="K49" s="168">
        <v>2</v>
      </c>
      <c r="L49" s="105"/>
      <c r="M49" s="168">
        <v>2</v>
      </c>
      <c r="N49" s="168">
        <v>0</v>
      </c>
      <c r="O49" s="106">
        <v>1</v>
      </c>
      <c r="P49" s="107">
        <v>1</v>
      </c>
      <c r="Q49" s="216"/>
      <c r="R49" s="218"/>
      <c r="S49" s="176"/>
      <c r="T49" s="246"/>
      <c r="U49" s="176"/>
      <c r="V49" s="176"/>
      <c r="W49" s="147"/>
      <c r="X49" s="151"/>
    </row>
    <row r="50" spans="1:24" ht="12.75" customHeight="1">
      <c r="A50" s="135" t="s">
        <v>303</v>
      </c>
      <c r="B50" s="219" t="s">
        <v>155</v>
      </c>
      <c r="C50" s="168">
        <v>37</v>
      </c>
      <c r="D50" s="105"/>
      <c r="E50" s="168">
        <v>86</v>
      </c>
      <c r="F50" s="168">
        <v>1</v>
      </c>
      <c r="G50" s="106">
        <v>40</v>
      </c>
      <c r="H50" s="107">
        <v>46</v>
      </c>
      <c r="I50" s="211"/>
      <c r="J50" s="196"/>
      <c r="K50" s="105"/>
      <c r="L50" s="234"/>
      <c r="M50" s="105"/>
      <c r="N50" s="105"/>
      <c r="O50" s="234"/>
      <c r="P50" s="235"/>
      <c r="Q50" s="216"/>
      <c r="R50" s="218"/>
      <c r="S50" s="176"/>
      <c r="T50" s="147"/>
      <c r="U50" s="176"/>
      <c r="V50" s="176"/>
      <c r="W50" s="147"/>
      <c r="X50" s="151"/>
    </row>
    <row r="51" spans="1:24" ht="12.75" customHeight="1">
      <c r="A51" s="135" t="s">
        <v>304</v>
      </c>
      <c r="B51" s="220" t="s">
        <v>157</v>
      </c>
      <c r="C51" s="168">
        <v>26</v>
      </c>
      <c r="D51" s="105"/>
      <c r="E51" s="168">
        <v>53</v>
      </c>
      <c r="F51" s="168">
        <v>0</v>
      </c>
      <c r="G51" s="106">
        <v>28</v>
      </c>
      <c r="H51" s="107">
        <v>25</v>
      </c>
      <c r="I51" s="212"/>
      <c r="J51" s="200"/>
      <c r="K51" s="118"/>
      <c r="L51" s="236"/>
      <c r="M51" s="118"/>
      <c r="N51" s="118"/>
      <c r="O51" s="236"/>
      <c r="P51" s="237"/>
      <c r="Q51" s="221"/>
      <c r="R51" s="222"/>
      <c r="S51" s="147"/>
      <c r="T51" s="147"/>
      <c r="U51" s="147"/>
      <c r="V51" s="147"/>
      <c r="W51" s="147"/>
      <c r="X51" s="151"/>
    </row>
    <row r="52" spans="1:24" ht="12.75" customHeight="1">
      <c r="A52" s="135" t="s">
        <v>305</v>
      </c>
      <c r="B52" s="136" t="s">
        <v>306</v>
      </c>
      <c r="C52" s="168">
        <v>24</v>
      </c>
      <c r="D52" s="105"/>
      <c r="E52" s="168">
        <v>68</v>
      </c>
      <c r="F52" s="168">
        <v>0</v>
      </c>
      <c r="G52" s="106">
        <v>37</v>
      </c>
      <c r="H52" s="107">
        <v>31</v>
      </c>
      <c r="I52" s="190"/>
      <c r="J52" s="189" t="s">
        <v>307</v>
      </c>
      <c r="K52" s="99">
        <v>279</v>
      </c>
      <c r="L52" s="99">
        <v>-2</v>
      </c>
      <c r="M52" s="99">
        <v>717</v>
      </c>
      <c r="N52" s="99">
        <v>-4</v>
      </c>
      <c r="O52" s="99">
        <v>354</v>
      </c>
      <c r="P52" s="100">
        <v>363</v>
      </c>
      <c r="Q52" s="221"/>
      <c r="R52" s="222"/>
      <c r="S52" s="147"/>
      <c r="T52" s="147"/>
      <c r="U52" s="147"/>
      <c r="V52" s="147"/>
      <c r="W52" s="147"/>
      <c r="X52" s="151"/>
    </row>
    <row r="53" spans="1:24" ht="12.75" customHeight="1">
      <c r="A53" s="135" t="s">
        <v>308</v>
      </c>
      <c r="B53" s="136" t="s">
        <v>309</v>
      </c>
      <c r="C53" s="168">
        <v>3</v>
      </c>
      <c r="D53" s="105"/>
      <c r="E53" s="168">
        <v>5</v>
      </c>
      <c r="F53" s="168">
        <v>0</v>
      </c>
      <c r="G53" s="106">
        <v>2</v>
      </c>
      <c r="H53" s="107">
        <v>3</v>
      </c>
      <c r="I53" s="207">
        <v>601</v>
      </c>
      <c r="J53" s="136" t="s">
        <v>310</v>
      </c>
      <c r="K53" s="168">
        <v>37</v>
      </c>
      <c r="L53" s="105"/>
      <c r="M53" s="168">
        <v>118</v>
      </c>
      <c r="N53" s="168">
        <v>0</v>
      </c>
      <c r="O53" s="106">
        <v>56</v>
      </c>
      <c r="P53" s="107">
        <v>62</v>
      </c>
      <c r="Q53" s="221"/>
      <c r="R53" s="222"/>
      <c r="S53" s="147"/>
      <c r="T53" s="147"/>
      <c r="U53" s="147"/>
      <c r="V53" s="147"/>
      <c r="W53" s="147"/>
      <c r="X53" s="151"/>
    </row>
    <row r="54" spans="1:24" ht="12.75" customHeight="1">
      <c r="A54" s="135">
        <v>113</v>
      </c>
      <c r="B54" s="136" t="s">
        <v>311</v>
      </c>
      <c r="C54" s="168">
        <v>30</v>
      </c>
      <c r="D54" s="105"/>
      <c r="E54" s="168">
        <v>80</v>
      </c>
      <c r="F54" s="168">
        <v>-1</v>
      </c>
      <c r="G54" s="106">
        <v>40</v>
      </c>
      <c r="H54" s="107">
        <v>40</v>
      </c>
      <c r="I54" s="207">
        <v>602</v>
      </c>
      <c r="J54" s="136" t="s">
        <v>312</v>
      </c>
      <c r="K54" s="168">
        <v>91</v>
      </c>
      <c r="L54" s="105"/>
      <c r="M54" s="168">
        <v>228</v>
      </c>
      <c r="N54" s="168">
        <v>-2</v>
      </c>
      <c r="O54" s="106">
        <v>116</v>
      </c>
      <c r="P54" s="107">
        <v>112</v>
      </c>
      <c r="Q54" s="221"/>
      <c r="R54" s="222"/>
      <c r="S54" s="147"/>
      <c r="T54" s="147"/>
      <c r="U54" s="147"/>
      <c r="V54" s="147"/>
      <c r="W54" s="147"/>
      <c r="X54" s="151"/>
    </row>
    <row r="55" spans="1:24" ht="12.75" customHeight="1">
      <c r="A55" s="135">
        <v>114</v>
      </c>
      <c r="B55" s="136" t="s">
        <v>313</v>
      </c>
      <c r="C55" s="168">
        <v>178</v>
      </c>
      <c r="D55" s="105"/>
      <c r="E55" s="168">
        <v>508</v>
      </c>
      <c r="F55" s="168">
        <v>1</v>
      </c>
      <c r="G55" s="106">
        <v>243</v>
      </c>
      <c r="H55" s="107">
        <v>265</v>
      </c>
      <c r="I55" s="207">
        <v>603</v>
      </c>
      <c r="J55" s="136" t="s">
        <v>314</v>
      </c>
      <c r="K55" s="168">
        <v>38</v>
      </c>
      <c r="L55" s="105"/>
      <c r="M55" s="168">
        <v>99</v>
      </c>
      <c r="N55" s="168">
        <v>0</v>
      </c>
      <c r="O55" s="106">
        <v>48</v>
      </c>
      <c r="P55" s="107">
        <v>51</v>
      </c>
      <c r="Q55" s="223"/>
      <c r="R55" s="222"/>
      <c r="S55" s="147"/>
      <c r="T55" s="147"/>
      <c r="U55" s="147"/>
      <c r="V55" s="147"/>
      <c r="W55" s="147"/>
      <c r="X55" s="151"/>
    </row>
    <row r="56" spans="1:24" ht="12.75" customHeight="1">
      <c r="A56" s="135">
        <v>115</v>
      </c>
      <c r="B56" s="136" t="s">
        <v>315</v>
      </c>
      <c r="C56" s="168">
        <v>66</v>
      </c>
      <c r="D56" s="105"/>
      <c r="E56" s="168">
        <v>168</v>
      </c>
      <c r="F56" s="168">
        <v>0</v>
      </c>
      <c r="G56" s="106">
        <v>90</v>
      </c>
      <c r="H56" s="107">
        <v>78</v>
      </c>
      <c r="I56" s="207">
        <v>604</v>
      </c>
      <c r="J56" s="136" t="s">
        <v>316</v>
      </c>
      <c r="K56" s="168">
        <v>41</v>
      </c>
      <c r="L56" s="105">
        <v>-1</v>
      </c>
      <c r="M56" s="168">
        <v>103</v>
      </c>
      <c r="N56" s="168">
        <v>-1</v>
      </c>
      <c r="O56" s="106">
        <v>58</v>
      </c>
      <c r="P56" s="107">
        <v>45</v>
      </c>
      <c r="Q56" s="223"/>
      <c r="R56" s="222"/>
      <c r="S56" s="147"/>
      <c r="T56" s="147"/>
      <c r="U56" s="147"/>
      <c r="V56" s="147"/>
      <c r="W56" s="147"/>
      <c r="X56" s="151"/>
    </row>
    <row r="57" spans="1:24" ht="12.75" customHeight="1">
      <c r="A57" s="135">
        <v>116</v>
      </c>
      <c r="B57" s="136" t="s">
        <v>317</v>
      </c>
      <c r="C57" s="168">
        <v>28</v>
      </c>
      <c r="D57" s="105"/>
      <c r="E57" s="168">
        <v>51</v>
      </c>
      <c r="F57" s="168">
        <v>1</v>
      </c>
      <c r="G57" s="106">
        <v>24</v>
      </c>
      <c r="H57" s="107">
        <v>27</v>
      </c>
      <c r="I57" s="207">
        <v>605</v>
      </c>
      <c r="J57" s="136" t="s">
        <v>318</v>
      </c>
      <c r="K57" s="168">
        <v>72</v>
      </c>
      <c r="L57" s="105">
        <v>-1</v>
      </c>
      <c r="M57" s="168">
        <v>169</v>
      </c>
      <c r="N57" s="168">
        <v>-1</v>
      </c>
      <c r="O57" s="106">
        <v>76</v>
      </c>
      <c r="P57" s="107">
        <v>93</v>
      </c>
      <c r="Q57" s="223"/>
      <c r="R57" s="222"/>
      <c r="S57" s="147"/>
      <c r="T57" s="147"/>
      <c r="U57" s="147"/>
      <c r="V57" s="147"/>
      <c r="W57" s="147"/>
      <c r="X57" s="151"/>
    </row>
    <row r="58" spans="1:24" ht="12.75" customHeight="1">
      <c r="A58" s="135">
        <v>117</v>
      </c>
      <c r="B58" s="136" t="s">
        <v>319</v>
      </c>
      <c r="C58" s="168">
        <v>165</v>
      </c>
      <c r="D58" s="105"/>
      <c r="E58" s="168">
        <v>396</v>
      </c>
      <c r="F58" s="168">
        <v>-1</v>
      </c>
      <c r="G58" s="106">
        <v>186</v>
      </c>
      <c r="H58" s="107">
        <v>210</v>
      </c>
      <c r="I58" s="207"/>
      <c r="J58" s="136"/>
      <c r="K58" s="168"/>
      <c r="L58" s="234"/>
      <c r="M58" s="168"/>
      <c r="N58" s="168"/>
      <c r="O58" s="106"/>
      <c r="P58" s="107"/>
      <c r="Q58" s="223"/>
      <c r="R58" s="222"/>
      <c r="S58" s="147"/>
      <c r="T58" s="147"/>
      <c r="U58" s="147"/>
      <c r="V58" s="147"/>
      <c r="W58" s="147"/>
      <c r="X58" s="151"/>
    </row>
    <row r="59" spans="1:24" ht="12.75" customHeight="1">
      <c r="A59" s="135">
        <v>118</v>
      </c>
      <c r="B59" s="136" t="s">
        <v>320</v>
      </c>
      <c r="C59" s="168">
        <v>99</v>
      </c>
      <c r="D59" s="105"/>
      <c r="E59" s="168">
        <v>248</v>
      </c>
      <c r="F59" s="168">
        <v>-1</v>
      </c>
      <c r="G59" s="106">
        <v>121</v>
      </c>
      <c r="H59" s="107">
        <v>127</v>
      </c>
      <c r="I59" s="207"/>
      <c r="J59" s="136"/>
      <c r="K59" s="168"/>
      <c r="L59" s="234"/>
      <c r="M59" s="168"/>
      <c r="N59" s="168"/>
      <c r="O59" s="106"/>
      <c r="P59" s="107"/>
      <c r="Q59" s="223"/>
      <c r="R59" s="222"/>
      <c r="S59" s="147"/>
      <c r="T59" s="147"/>
      <c r="U59" s="147"/>
      <c r="V59" s="147"/>
      <c r="W59" s="147"/>
      <c r="X59" s="151"/>
    </row>
    <row r="60" spans="1:24" ht="12.75" customHeight="1">
      <c r="A60" s="224"/>
      <c r="B60" s="196"/>
      <c r="C60" s="105"/>
      <c r="D60" s="105"/>
      <c r="E60" s="105"/>
      <c r="F60" s="105"/>
      <c r="G60" s="105"/>
      <c r="H60" s="113"/>
      <c r="I60" s="211"/>
      <c r="J60" s="247"/>
      <c r="K60" s="105"/>
      <c r="L60" s="234"/>
      <c r="M60" s="105"/>
      <c r="N60" s="105"/>
      <c r="O60" s="234"/>
      <c r="P60" s="235"/>
      <c r="Q60" s="223"/>
      <c r="R60" s="222"/>
      <c r="S60" s="147"/>
      <c r="T60" s="147"/>
      <c r="U60" s="147"/>
      <c r="V60" s="147"/>
      <c r="W60" s="147"/>
      <c r="X60" s="151"/>
    </row>
    <row r="61" spans="1:24" ht="12.75" customHeight="1">
      <c r="A61" s="225"/>
      <c r="B61" s="226"/>
      <c r="C61" s="159"/>
      <c r="D61" s="159"/>
      <c r="E61" s="159"/>
      <c r="F61" s="159"/>
      <c r="G61" s="159"/>
      <c r="H61" s="160"/>
      <c r="I61" s="227"/>
      <c r="J61" s="226"/>
      <c r="K61" s="159"/>
      <c r="L61" s="159"/>
      <c r="M61" s="159"/>
      <c r="N61" s="159"/>
      <c r="O61" s="159"/>
      <c r="P61" s="160"/>
      <c r="Q61" s="228"/>
      <c r="R61" s="229"/>
      <c r="S61" s="230"/>
      <c r="T61" s="230"/>
      <c r="U61" s="230"/>
      <c r="V61" s="230"/>
      <c r="W61" s="230"/>
      <c r="X61" s="231"/>
    </row>
  </sheetData>
  <mergeCells count="27">
    <mergeCell ref="A3:A4"/>
    <mergeCell ref="B3:B4"/>
    <mergeCell ref="C3:C4"/>
    <mergeCell ref="D3:D4"/>
    <mergeCell ref="E3:H3"/>
    <mergeCell ref="A1:F2"/>
    <mergeCell ref="H1:H2"/>
    <mergeCell ref="I1:I2"/>
    <mergeCell ref="J1:O2"/>
    <mergeCell ref="U1:X2"/>
    <mergeCell ref="G5:G6"/>
    <mergeCell ref="I3:I4"/>
    <mergeCell ref="J3:J4"/>
    <mergeCell ref="K3:K4"/>
    <mergeCell ref="L3:L4"/>
    <mergeCell ref="H5:H6"/>
    <mergeCell ref="B5:B6"/>
    <mergeCell ref="C5:C6"/>
    <mergeCell ref="D5:D6"/>
    <mergeCell ref="E5:E6"/>
    <mergeCell ref="F5:F6"/>
    <mergeCell ref="R3:R4"/>
    <mergeCell ref="S3:S4"/>
    <mergeCell ref="T3:T4"/>
    <mergeCell ref="U3:X3"/>
    <mergeCell ref="M3:P3"/>
    <mergeCell ref="Q3:Q4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4D7EC-29C5-41F2-831D-3692D4D228D5}">
  <sheetPr>
    <pageSetUpPr fitToPage="1"/>
  </sheetPr>
  <dimension ref="A1:AF61"/>
  <sheetViews>
    <sheetView zoomScale="70" zoomScaleNormal="70" workbookViewId="0">
      <pane xSplit="2" ySplit="4" topLeftCell="C5" activePane="bottomRight" state="frozen"/>
      <selection activeCell="E29" sqref="E29"/>
      <selection pane="topRight" activeCell="E29" sqref="E29"/>
      <selection pane="bottomLeft" activeCell="E29" sqref="E29"/>
      <selection pane="bottomRight" sqref="A1:X61"/>
    </sheetView>
  </sheetViews>
  <sheetFormatPr defaultColWidth="9" defaultRowHeight="12"/>
  <cols>
    <col min="1" max="1" width="4.6640625" style="177" customWidth="1"/>
    <col min="2" max="2" width="8.77734375" style="183" customWidth="1"/>
    <col min="3" max="3" width="7.109375" style="178" customWidth="1"/>
    <col min="4" max="4" width="5.109375" style="178" customWidth="1"/>
    <col min="5" max="5" width="9.6640625" style="178" customWidth="1"/>
    <col min="6" max="6" width="6" style="178" customWidth="1"/>
    <col min="7" max="8" width="8.109375" style="178" customWidth="1"/>
    <col min="9" max="9" width="4.6640625" style="177" customWidth="1"/>
    <col min="10" max="10" width="8.77734375" style="178" customWidth="1"/>
    <col min="11" max="11" width="7.109375" style="178" customWidth="1"/>
    <col min="12" max="12" width="5.109375" style="178" customWidth="1"/>
    <col min="13" max="13" width="9.6640625" style="178" customWidth="1"/>
    <col min="14" max="14" width="6" style="178" customWidth="1"/>
    <col min="15" max="16" width="8.109375" style="178" customWidth="1"/>
    <col min="17" max="17" width="4.6640625" style="184" customWidth="1"/>
    <col min="18" max="18" width="8.77734375" style="181" customWidth="1"/>
    <col min="19" max="19" width="7.109375" style="178" customWidth="1"/>
    <col min="20" max="20" width="5.109375" style="178" customWidth="1"/>
    <col min="21" max="21" width="9.6640625" style="178" customWidth="1"/>
    <col min="22" max="22" width="6" style="178" customWidth="1"/>
    <col min="23" max="24" width="8.109375" style="178" customWidth="1"/>
    <col min="25" max="25" width="4.6640625" style="177" customWidth="1"/>
    <col min="26" max="26" width="8.44140625" style="178" customWidth="1"/>
    <col min="27" max="27" width="7.21875" style="178" customWidth="1"/>
    <col min="28" max="28" width="5.109375" style="178" customWidth="1"/>
    <col min="29" max="29" width="7.21875" style="178" customWidth="1"/>
    <col min="30" max="30" width="5" style="178" customWidth="1"/>
    <col min="31" max="32" width="7.21875" style="178" customWidth="1"/>
    <col min="33" max="16384" width="9" style="178"/>
  </cols>
  <sheetData>
    <row r="1" spans="1:32" ht="12" customHeight="1">
      <c r="A1" s="387" t="s">
        <v>185</v>
      </c>
      <c r="B1" s="388"/>
      <c r="C1" s="388"/>
      <c r="D1" s="388"/>
      <c r="E1" s="388"/>
      <c r="F1" s="388"/>
      <c r="G1" s="185"/>
      <c r="H1" s="390" t="s">
        <v>1</v>
      </c>
      <c r="I1" s="392">
        <v>7</v>
      </c>
      <c r="J1" s="398" t="s">
        <v>186</v>
      </c>
      <c r="K1" s="388"/>
      <c r="L1" s="388"/>
      <c r="M1" s="388"/>
      <c r="N1" s="388"/>
      <c r="O1" s="388"/>
      <c r="P1" s="185"/>
      <c r="Q1" s="185"/>
      <c r="R1" s="185"/>
      <c r="S1" s="185"/>
      <c r="T1" s="185"/>
      <c r="U1" s="396" t="s">
        <v>187</v>
      </c>
      <c r="V1" s="396"/>
      <c r="W1" s="396"/>
      <c r="X1" s="396"/>
    </row>
    <row r="2" spans="1:32" ht="12" customHeight="1">
      <c r="A2" s="389"/>
      <c r="B2" s="389"/>
      <c r="C2" s="389"/>
      <c r="D2" s="389"/>
      <c r="E2" s="389"/>
      <c r="F2" s="389"/>
      <c r="G2" s="186"/>
      <c r="H2" s="391"/>
      <c r="I2" s="393"/>
      <c r="J2" s="389"/>
      <c r="K2" s="389"/>
      <c r="L2" s="389"/>
      <c r="M2" s="389"/>
      <c r="N2" s="389"/>
      <c r="O2" s="389"/>
      <c r="P2" s="186"/>
      <c r="Q2" s="186"/>
      <c r="R2" s="186"/>
      <c r="S2" s="186"/>
      <c r="T2" s="186"/>
      <c r="U2" s="397"/>
      <c r="V2" s="397"/>
      <c r="W2" s="397"/>
      <c r="X2" s="397"/>
    </row>
    <row r="3" spans="1:32" ht="12" customHeight="1">
      <c r="A3" s="364" t="s">
        <v>3</v>
      </c>
      <c r="B3" s="365" t="s">
        <v>4</v>
      </c>
      <c r="C3" s="365" t="s">
        <v>5</v>
      </c>
      <c r="D3" s="365" t="s">
        <v>6</v>
      </c>
      <c r="E3" s="367" t="s">
        <v>7</v>
      </c>
      <c r="F3" s="367"/>
      <c r="G3" s="367"/>
      <c r="H3" s="368"/>
      <c r="I3" s="364" t="s">
        <v>3</v>
      </c>
      <c r="J3" s="365" t="s">
        <v>4</v>
      </c>
      <c r="K3" s="365" t="s">
        <v>5</v>
      </c>
      <c r="L3" s="365" t="s">
        <v>6</v>
      </c>
      <c r="M3" s="367" t="s">
        <v>7</v>
      </c>
      <c r="N3" s="367"/>
      <c r="O3" s="367"/>
      <c r="P3" s="368"/>
      <c r="Q3" s="364" t="s">
        <v>3</v>
      </c>
      <c r="R3" s="365" t="s">
        <v>4</v>
      </c>
      <c r="S3" s="365" t="s">
        <v>5</v>
      </c>
      <c r="T3" s="365" t="s">
        <v>6</v>
      </c>
      <c r="U3" s="367" t="s">
        <v>7</v>
      </c>
      <c r="V3" s="367"/>
      <c r="W3" s="367"/>
      <c r="X3" s="368"/>
      <c r="Y3" s="179"/>
      <c r="Z3" s="180"/>
      <c r="AA3" s="180"/>
      <c r="AB3" s="180"/>
      <c r="AC3" s="181"/>
      <c r="AD3" s="181"/>
      <c r="AE3" s="181"/>
      <c r="AF3" s="181"/>
    </row>
    <row r="4" spans="1:32" ht="12" customHeight="1">
      <c r="A4" s="364"/>
      <c r="B4" s="365"/>
      <c r="C4" s="365"/>
      <c r="D4" s="366"/>
      <c r="E4" s="93" t="s">
        <v>8</v>
      </c>
      <c r="F4" s="93" t="s">
        <v>6</v>
      </c>
      <c r="G4" s="93" t="s">
        <v>9</v>
      </c>
      <c r="H4" s="94" t="s">
        <v>10</v>
      </c>
      <c r="I4" s="364"/>
      <c r="J4" s="365"/>
      <c r="K4" s="365"/>
      <c r="L4" s="366"/>
      <c r="M4" s="95" t="s">
        <v>8</v>
      </c>
      <c r="N4" s="93" t="s">
        <v>6</v>
      </c>
      <c r="O4" s="93" t="s">
        <v>9</v>
      </c>
      <c r="P4" s="94" t="s">
        <v>10</v>
      </c>
      <c r="Q4" s="364"/>
      <c r="R4" s="365"/>
      <c r="S4" s="365"/>
      <c r="T4" s="366"/>
      <c r="U4" s="93" t="s">
        <v>8</v>
      </c>
      <c r="V4" s="93" t="s">
        <v>6</v>
      </c>
      <c r="W4" s="93" t="s">
        <v>9</v>
      </c>
      <c r="X4" s="94" t="s">
        <v>10</v>
      </c>
      <c r="Y4" s="179"/>
      <c r="Z4" s="180"/>
      <c r="AA4" s="180"/>
      <c r="AB4" s="182"/>
      <c r="AC4" s="181"/>
      <c r="AD4" s="181"/>
      <c r="AE4" s="181"/>
      <c r="AF4" s="181"/>
    </row>
    <row r="5" spans="1:32" ht="12" customHeight="1">
      <c r="A5" s="187" t="s">
        <v>188</v>
      </c>
      <c r="B5" s="381" t="s">
        <v>189</v>
      </c>
      <c r="C5" s="383">
        <v>7851</v>
      </c>
      <c r="D5" s="383">
        <v>-21</v>
      </c>
      <c r="E5" s="383">
        <v>18499</v>
      </c>
      <c r="F5" s="383">
        <v>-58</v>
      </c>
      <c r="G5" s="379">
        <v>9019</v>
      </c>
      <c r="H5" s="385">
        <v>9480</v>
      </c>
      <c r="I5" s="188"/>
      <c r="J5" s="189" t="s">
        <v>190</v>
      </c>
      <c r="K5" s="99">
        <v>981</v>
      </c>
      <c r="L5" s="99">
        <v>1</v>
      </c>
      <c r="M5" s="99">
        <v>2509</v>
      </c>
      <c r="N5" s="99">
        <v>1</v>
      </c>
      <c r="O5" s="99">
        <v>1216</v>
      </c>
      <c r="P5" s="100">
        <v>1293</v>
      </c>
      <c r="Q5" s="190"/>
      <c r="R5" s="189" t="s">
        <v>191</v>
      </c>
      <c r="S5" s="99">
        <v>1039</v>
      </c>
      <c r="T5" s="99">
        <v>-4</v>
      </c>
      <c r="U5" s="99">
        <v>2470</v>
      </c>
      <c r="V5" s="99">
        <v>-9</v>
      </c>
      <c r="W5" s="99">
        <v>1179</v>
      </c>
      <c r="X5" s="100">
        <v>1291</v>
      </c>
      <c r="Y5" s="178"/>
    </row>
    <row r="6" spans="1:32" ht="12" customHeight="1">
      <c r="A6" s="191" t="s">
        <v>15</v>
      </c>
      <c r="B6" s="382"/>
      <c r="C6" s="384"/>
      <c r="D6" s="384"/>
      <c r="E6" s="384"/>
      <c r="F6" s="384"/>
      <c r="G6" s="380"/>
      <c r="H6" s="386"/>
      <c r="I6" s="135">
        <v>201</v>
      </c>
      <c r="J6" s="136" t="s">
        <v>192</v>
      </c>
      <c r="K6" s="168">
        <v>19</v>
      </c>
      <c r="L6" s="105"/>
      <c r="M6" s="168">
        <v>47</v>
      </c>
      <c r="N6" s="168">
        <v>0</v>
      </c>
      <c r="O6" s="106">
        <v>24</v>
      </c>
      <c r="P6" s="107">
        <v>23</v>
      </c>
      <c r="Q6" s="135">
        <v>701</v>
      </c>
      <c r="R6" s="136" t="s">
        <v>193</v>
      </c>
      <c r="S6" s="168">
        <v>14</v>
      </c>
      <c r="T6" s="105"/>
      <c r="U6" s="168">
        <v>45</v>
      </c>
      <c r="V6" s="168">
        <v>0</v>
      </c>
      <c r="W6" s="106">
        <v>23</v>
      </c>
      <c r="X6" s="107">
        <v>22</v>
      </c>
      <c r="Y6" s="178"/>
    </row>
    <row r="7" spans="1:32" ht="12.75" customHeight="1">
      <c r="A7" s="192" t="s">
        <v>174</v>
      </c>
      <c r="B7" s="193" t="s">
        <v>194</v>
      </c>
      <c r="C7" s="169">
        <v>2662</v>
      </c>
      <c r="D7" s="169">
        <v>-17</v>
      </c>
      <c r="E7" s="169">
        <v>5863</v>
      </c>
      <c r="F7" s="169">
        <v>-29</v>
      </c>
      <c r="G7" s="169">
        <v>2827</v>
      </c>
      <c r="H7" s="170">
        <v>3036</v>
      </c>
      <c r="I7" s="135">
        <v>202</v>
      </c>
      <c r="J7" s="136" t="s">
        <v>195</v>
      </c>
      <c r="K7" s="168">
        <v>47</v>
      </c>
      <c r="L7" s="105"/>
      <c r="M7" s="168">
        <v>127</v>
      </c>
      <c r="N7" s="168">
        <v>1</v>
      </c>
      <c r="O7" s="106">
        <v>68</v>
      </c>
      <c r="P7" s="107">
        <v>59</v>
      </c>
      <c r="Q7" s="135">
        <v>702</v>
      </c>
      <c r="R7" s="136" t="s">
        <v>196</v>
      </c>
      <c r="S7" s="168">
        <v>63</v>
      </c>
      <c r="T7" s="105"/>
      <c r="U7" s="168">
        <v>145</v>
      </c>
      <c r="V7" s="168">
        <v>-3</v>
      </c>
      <c r="W7" s="106">
        <v>81</v>
      </c>
      <c r="X7" s="107">
        <v>64</v>
      </c>
      <c r="Y7" s="178"/>
    </row>
    <row r="8" spans="1:32" ht="12.75" customHeight="1">
      <c r="A8" s="194" t="s">
        <v>175</v>
      </c>
      <c r="B8" s="136" t="s">
        <v>197</v>
      </c>
      <c r="C8" s="168">
        <v>820</v>
      </c>
      <c r="D8" s="168">
        <v>0</v>
      </c>
      <c r="E8" s="168">
        <v>2060</v>
      </c>
      <c r="F8" s="168">
        <v>2</v>
      </c>
      <c r="G8" s="168">
        <v>988</v>
      </c>
      <c r="H8" s="171">
        <v>1072</v>
      </c>
      <c r="I8" s="135">
        <v>203</v>
      </c>
      <c r="J8" s="136" t="s">
        <v>198</v>
      </c>
      <c r="K8" s="168">
        <v>25</v>
      </c>
      <c r="L8" s="105"/>
      <c r="M8" s="168">
        <v>54</v>
      </c>
      <c r="N8" s="168">
        <v>0</v>
      </c>
      <c r="O8" s="106">
        <v>23</v>
      </c>
      <c r="P8" s="107">
        <v>31</v>
      </c>
      <c r="Q8" s="135">
        <v>703</v>
      </c>
      <c r="R8" s="136" t="s">
        <v>199</v>
      </c>
      <c r="S8" s="168">
        <v>119</v>
      </c>
      <c r="T8" s="105"/>
      <c r="U8" s="168">
        <v>276</v>
      </c>
      <c r="V8" s="168">
        <v>0</v>
      </c>
      <c r="W8" s="106">
        <v>127</v>
      </c>
      <c r="X8" s="107">
        <v>149</v>
      </c>
      <c r="Y8" s="178"/>
    </row>
    <row r="9" spans="1:32" ht="12.75" customHeight="1">
      <c r="A9" s="194" t="s">
        <v>176</v>
      </c>
      <c r="B9" s="136" t="s">
        <v>200</v>
      </c>
      <c r="C9" s="168">
        <v>981</v>
      </c>
      <c r="D9" s="168">
        <v>1</v>
      </c>
      <c r="E9" s="168">
        <v>2509</v>
      </c>
      <c r="F9" s="168">
        <v>1</v>
      </c>
      <c r="G9" s="168">
        <v>1216</v>
      </c>
      <c r="H9" s="171">
        <v>1293</v>
      </c>
      <c r="I9" s="135">
        <v>204</v>
      </c>
      <c r="J9" s="136" t="s">
        <v>201</v>
      </c>
      <c r="K9" s="168">
        <v>91</v>
      </c>
      <c r="L9" s="105">
        <v>-2</v>
      </c>
      <c r="M9" s="168">
        <v>216</v>
      </c>
      <c r="N9" s="168">
        <v>-2</v>
      </c>
      <c r="O9" s="106">
        <v>100</v>
      </c>
      <c r="P9" s="107">
        <v>116</v>
      </c>
      <c r="Q9" s="135">
        <v>704</v>
      </c>
      <c r="R9" s="136" t="s">
        <v>202</v>
      </c>
      <c r="S9" s="168">
        <v>40</v>
      </c>
      <c r="T9" s="105"/>
      <c r="U9" s="168">
        <v>89</v>
      </c>
      <c r="V9" s="168">
        <v>0</v>
      </c>
      <c r="W9" s="106">
        <v>41</v>
      </c>
      <c r="X9" s="107">
        <v>48</v>
      </c>
      <c r="Y9" s="178"/>
    </row>
    <row r="10" spans="1:32" ht="12.75" customHeight="1">
      <c r="A10" s="194" t="s">
        <v>177</v>
      </c>
      <c r="B10" s="136" t="s">
        <v>203</v>
      </c>
      <c r="C10" s="168">
        <v>623</v>
      </c>
      <c r="D10" s="168">
        <v>-2</v>
      </c>
      <c r="E10" s="168">
        <v>1499</v>
      </c>
      <c r="F10" s="168">
        <v>-8</v>
      </c>
      <c r="G10" s="168">
        <v>745</v>
      </c>
      <c r="H10" s="171">
        <v>754</v>
      </c>
      <c r="I10" s="135">
        <v>205</v>
      </c>
      <c r="J10" s="136" t="s">
        <v>204</v>
      </c>
      <c r="K10" s="168">
        <v>207</v>
      </c>
      <c r="L10" s="105">
        <v>3</v>
      </c>
      <c r="M10" s="168">
        <v>496</v>
      </c>
      <c r="N10" s="168">
        <v>4</v>
      </c>
      <c r="O10" s="106">
        <v>245</v>
      </c>
      <c r="P10" s="107">
        <v>251</v>
      </c>
      <c r="Q10" s="135">
        <v>705</v>
      </c>
      <c r="R10" s="136" t="s">
        <v>205</v>
      </c>
      <c r="S10" s="168">
        <v>52</v>
      </c>
      <c r="T10" s="105"/>
      <c r="U10" s="168">
        <v>147</v>
      </c>
      <c r="V10" s="168">
        <v>0</v>
      </c>
      <c r="W10" s="106">
        <v>74</v>
      </c>
      <c r="X10" s="107">
        <v>73</v>
      </c>
      <c r="Y10" s="178"/>
    </row>
    <row r="11" spans="1:32" ht="12.75" customHeight="1">
      <c r="A11" s="194" t="s">
        <v>177</v>
      </c>
      <c r="B11" s="136" t="s">
        <v>206</v>
      </c>
      <c r="C11" s="168">
        <v>384</v>
      </c>
      <c r="D11" s="168">
        <v>-2</v>
      </c>
      <c r="E11" s="168">
        <v>1000</v>
      </c>
      <c r="F11" s="168">
        <v>-9</v>
      </c>
      <c r="G11" s="168">
        <v>513</v>
      </c>
      <c r="H11" s="171">
        <v>487</v>
      </c>
      <c r="I11" s="135">
        <v>206</v>
      </c>
      <c r="J11" s="136" t="s">
        <v>207</v>
      </c>
      <c r="K11" s="168">
        <v>252</v>
      </c>
      <c r="L11" s="105">
        <v>2</v>
      </c>
      <c r="M11" s="168">
        <v>654</v>
      </c>
      <c r="N11" s="168">
        <v>0</v>
      </c>
      <c r="O11" s="106">
        <v>316</v>
      </c>
      <c r="P11" s="107">
        <v>338</v>
      </c>
      <c r="Q11" s="135">
        <v>706</v>
      </c>
      <c r="R11" s="136" t="s">
        <v>208</v>
      </c>
      <c r="S11" s="168">
        <v>150</v>
      </c>
      <c r="T11" s="105">
        <v>-1</v>
      </c>
      <c r="U11" s="168">
        <v>379</v>
      </c>
      <c r="V11" s="168">
        <v>-1</v>
      </c>
      <c r="W11" s="106">
        <v>180</v>
      </c>
      <c r="X11" s="107">
        <v>199</v>
      </c>
      <c r="Y11" s="178"/>
    </row>
    <row r="12" spans="1:32" ht="12.75" customHeight="1">
      <c r="A12" s="194" t="s">
        <v>178</v>
      </c>
      <c r="B12" s="136" t="s">
        <v>209</v>
      </c>
      <c r="C12" s="168">
        <v>30</v>
      </c>
      <c r="D12" s="168">
        <v>0</v>
      </c>
      <c r="E12" s="168">
        <v>48</v>
      </c>
      <c r="F12" s="168">
        <v>-1</v>
      </c>
      <c r="G12" s="168">
        <v>23</v>
      </c>
      <c r="H12" s="171">
        <v>25</v>
      </c>
      <c r="I12" s="135">
        <v>207</v>
      </c>
      <c r="J12" s="136" t="s">
        <v>210</v>
      </c>
      <c r="K12" s="168">
        <v>73</v>
      </c>
      <c r="L12" s="105"/>
      <c r="M12" s="168">
        <v>210</v>
      </c>
      <c r="N12" s="168">
        <v>0</v>
      </c>
      <c r="O12" s="106">
        <v>100</v>
      </c>
      <c r="P12" s="107">
        <v>110</v>
      </c>
      <c r="Q12" s="135">
        <v>707</v>
      </c>
      <c r="R12" s="136" t="s">
        <v>211</v>
      </c>
      <c r="S12" s="168">
        <v>157</v>
      </c>
      <c r="T12" s="105">
        <v>-3</v>
      </c>
      <c r="U12" s="168">
        <v>200</v>
      </c>
      <c r="V12" s="168">
        <v>-3</v>
      </c>
      <c r="W12" s="106">
        <v>66</v>
      </c>
      <c r="X12" s="107">
        <v>134</v>
      </c>
      <c r="Y12" s="178"/>
    </row>
    <row r="13" spans="1:32" ht="12.75" customHeight="1">
      <c r="A13" s="194" t="s">
        <v>179</v>
      </c>
      <c r="B13" s="136" t="s">
        <v>212</v>
      </c>
      <c r="C13" s="168">
        <v>281</v>
      </c>
      <c r="D13" s="168">
        <v>1</v>
      </c>
      <c r="E13" s="168">
        <v>721</v>
      </c>
      <c r="F13" s="168">
        <v>1</v>
      </c>
      <c r="G13" s="168">
        <v>357</v>
      </c>
      <c r="H13" s="171">
        <v>364</v>
      </c>
      <c r="I13" s="135">
        <v>208</v>
      </c>
      <c r="J13" s="136" t="s">
        <v>213</v>
      </c>
      <c r="K13" s="168">
        <v>150</v>
      </c>
      <c r="L13" s="105">
        <v>-1</v>
      </c>
      <c r="M13" s="168">
        <v>370</v>
      </c>
      <c r="N13" s="168">
        <v>-1</v>
      </c>
      <c r="O13" s="106">
        <v>173</v>
      </c>
      <c r="P13" s="107">
        <v>197</v>
      </c>
      <c r="Q13" s="135">
        <v>708</v>
      </c>
      <c r="R13" s="136" t="s">
        <v>214</v>
      </c>
      <c r="S13" s="168">
        <v>35</v>
      </c>
      <c r="T13" s="105"/>
      <c r="U13" s="168">
        <v>84</v>
      </c>
      <c r="V13" s="168">
        <v>0</v>
      </c>
      <c r="W13" s="106">
        <v>45</v>
      </c>
      <c r="X13" s="107">
        <v>39</v>
      </c>
      <c r="Y13" s="178"/>
    </row>
    <row r="14" spans="1:32" ht="12.75" customHeight="1">
      <c r="A14" s="194" t="s">
        <v>180</v>
      </c>
      <c r="B14" s="136" t="s">
        <v>215</v>
      </c>
      <c r="C14" s="168">
        <v>1039</v>
      </c>
      <c r="D14" s="168">
        <v>-4</v>
      </c>
      <c r="E14" s="168">
        <v>2470</v>
      </c>
      <c r="F14" s="168">
        <v>-9</v>
      </c>
      <c r="G14" s="168">
        <v>1179</v>
      </c>
      <c r="H14" s="171">
        <v>1291</v>
      </c>
      <c r="I14" s="135">
        <v>209</v>
      </c>
      <c r="J14" s="136" t="s">
        <v>216</v>
      </c>
      <c r="K14" s="168">
        <v>117</v>
      </c>
      <c r="L14" s="105">
        <v>-1</v>
      </c>
      <c r="M14" s="168">
        <v>335</v>
      </c>
      <c r="N14" s="168">
        <v>-1</v>
      </c>
      <c r="O14" s="106">
        <v>167</v>
      </c>
      <c r="P14" s="107">
        <v>168</v>
      </c>
      <c r="Q14" s="135">
        <v>709</v>
      </c>
      <c r="R14" s="136" t="s">
        <v>217</v>
      </c>
      <c r="S14" s="168">
        <v>80</v>
      </c>
      <c r="T14" s="105"/>
      <c r="U14" s="168">
        <v>231</v>
      </c>
      <c r="V14" s="168">
        <v>-1</v>
      </c>
      <c r="W14" s="106">
        <v>115</v>
      </c>
      <c r="X14" s="107">
        <v>116</v>
      </c>
      <c r="Y14" s="178"/>
    </row>
    <row r="15" spans="1:32" ht="12.75" customHeight="1">
      <c r="A15" s="194" t="s">
        <v>180</v>
      </c>
      <c r="B15" s="136" t="s">
        <v>218</v>
      </c>
      <c r="C15" s="168">
        <v>673</v>
      </c>
      <c r="D15" s="168">
        <v>1</v>
      </c>
      <c r="E15" s="168">
        <v>1612</v>
      </c>
      <c r="F15" s="168">
        <v>-4</v>
      </c>
      <c r="G15" s="168">
        <v>818</v>
      </c>
      <c r="H15" s="171">
        <v>794</v>
      </c>
      <c r="I15" s="195"/>
      <c r="J15" s="196"/>
      <c r="K15" s="105"/>
      <c r="L15" s="105"/>
      <c r="M15" s="105"/>
      <c r="N15" s="105"/>
      <c r="O15" s="105"/>
      <c r="P15" s="113"/>
      <c r="Q15" s="135">
        <v>710</v>
      </c>
      <c r="R15" s="136" t="s">
        <v>219</v>
      </c>
      <c r="S15" s="168">
        <v>45</v>
      </c>
      <c r="T15" s="105">
        <v>-1</v>
      </c>
      <c r="U15" s="168">
        <v>132</v>
      </c>
      <c r="V15" s="168">
        <v>-1</v>
      </c>
      <c r="W15" s="106">
        <v>64</v>
      </c>
      <c r="X15" s="107">
        <v>68</v>
      </c>
      <c r="Y15" s="178"/>
    </row>
    <row r="16" spans="1:32" ht="12.75" customHeight="1">
      <c r="A16" s="197" t="s">
        <v>181</v>
      </c>
      <c r="B16" s="198" t="s">
        <v>220</v>
      </c>
      <c r="C16" s="172">
        <v>358</v>
      </c>
      <c r="D16" s="172">
        <v>1</v>
      </c>
      <c r="E16" s="172">
        <v>717</v>
      </c>
      <c r="F16" s="172">
        <v>-2</v>
      </c>
      <c r="G16" s="172">
        <v>353</v>
      </c>
      <c r="H16" s="173">
        <v>364</v>
      </c>
      <c r="I16" s="199"/>
      <c r="J16" s="200"/>
      <c r="K16" s="118"/>
      <c r="L16" s="118"/>
      <c r="M16" s="118"/>
      <c r="N16" s="118"/>
      <c r="O16" s="118"/>
      <c r="P16" s="119"/>
      <c r="Q16" s="135">
        <v>711</v>
      </c>
      <c r="R16" s="136" t="s">
        <v>221</v>
      </c>
      <c r="S16" s="168">
        <v>115</v>
      </c>
      <c r="T16" s="105"/>
      <c r="U16" s="168">
        <v>279</v>
      </c>
      <c r="V16" s="168">
        <v>0</v>
      </c>
      <c r="W16" s="106">
        <v>142</v>
      </c>
      <c r="X16" s="107">
        <v>137</v>
      </c>
      <c r="Y16" s="178"/>
    </row>
    <row r="17" spans="1:25" ht="12.75" customHeight="1">
      <c r="A17" s="201"/>
      <c r="B17" s="202"/>
      <c r="C17" s="169"/>
      <c r="D17" s="169"/>
      <c r="E17" s="169"/>
      <c r="F17" s="169"/>
      <c r="G17" s="169"/>
      <c r="H17" s="203"/>
      <c r="I17" s="190"/>
      <c r="J17" s="189" t="s">
        <v>222</v>
      </c>
      <c r="K17" s="99">
        <v>623</v>
      </c>
      <c r="L17" s="99">
        <v>-2</v>
      </c>
      <c r="M17" s="99">
        <v>1499</v>
      </c>
      <c r="N17" s="99">
        <v>-8</v>
      </c>
      <c r="O17" s="99">
        <v>745</v>
      </c>
      <c r="P17" s="100">
        <v>754</v>
      </c>
      <c r="Q17" s="135">
        <v>712</v>
      </c>
      <c r="R17" s="136" t="s">
        <v>223</v>
      </c>
      <c r="S17" s="168">
        <v>169</v>
      </c>
      <c r="T17" s="105">
        <v>1</v>
      </c>
      <c r="U17" s="168">
        <v>463</v>
      </c>
      <c r="V17" s="168">
        <v>0</v>
      </c>
      <c r="W17" s="106">
        <v>221</v>
      </c>
      <c r="X17" s="107">
        <v>242</v>
      </c>
      <c r="Y17" s="178"/>
    </row>
    <row r="18" spans="1:25" ht="12.75" customHeight="1">
      <c r="A18" s="204"/>
      <c r="B18" s="205"/>
      <c r="C18" s="174"/>
      <c r="D18" s="174"/>
      <c r="E18" s="174"/>
      <c r="F18" s="174"/>
      <c r="G18" s="174"/>
      <c r="H18" s="206"/>
      <c r="I18" s="207">
        <v>301</v>
      </c>
      <c r="J18" s="136" t="s">
        <v>224</v>
      </c>
      <c r="K18" s="168">
        <v>44</v>
      </c>
      <c r="L18" s="105"/>
      <c r="M18" s="168">
        <v>93</v>
      </c>
      <c r="N18" s="168">
        <v>-1</v>
      </c>
      <c r="O18" s="106">
        <v>51</v>
      </c>
      <c r="P18" s="107">
        <v>42</v>
      </c>
      <c r="Q18" s="208"/>
      <c r="R18" s="196"/>
      <c r="S18" s="105"/>
      <c r="T18" s="105"/>
      <c r="U18" s="105"/>
      <c r="V18" s="105"/>
      <c r="W18" s="105"/>
      <c r="X18" s="113"/>
      <c r="Y18" s="178"/>
    </row>
    <row r="19" spans="1:25" ht="12.75" customHeight="1">
      <c r="A19" s="209"/>
      <c r="B19" s="189" t="s">
        <v>225</v>
      </c>
      <c r="C19" s="99">
        <v>2662</v>
      </c>
      <c r="D19" s="99">
        <v>-17</v>
      </c>
      <c r="E19" s="99">
        <v>5863</v>
      </c>
      <c r="F19" s="99">
        <v>-29</v>
      </c>
      <c r="G19" s="99">
        <v>2827</v>
      </c>
      <c r="H19" s="100">
        <v>3036</v>
      </c>
      <c r="I19" s="207">
        <v>302</v>
      </c>
      <c r="J19" s="136" t="s">
        <v>226</v>
      </c>
      <c r="K19" s="168">
        <v>72</v>
      </c>
      <c r="L19" s="105"/>
      <c r="M19" s="168">
        <v>189</v>
      </c>
      <c r="N19" s="168">
        <v>0</v>
      </c>
      <c r="O19" s="106">
        <v>95</v>
      </c>
      <c r="P19" s="107">
        <v>94</v>
      </c>
      <c r="Q19" s="210"/>
      <c r="R19" s="200"/>
      <c r="S19" s="118"/>
      <c r="T19" s="118"/>
      <c r="U19" s="118"/>
      <c r="V19" s="118"/>
      <c r="W19" s="118"/>
      <c r="X19" s="119"/>
      <c r="Y19" s="178"/>
    </row>
    <row r="20" spans="1:25" ht="12.75" customHeight="1">
      <c r="A20" s="135" t="s">
        <v>227</v>
      </c>
      <c r="B20" s="136" t="s">
        <v>228</v>
      </c>
      <c r="C20" s="168">
        <v>86</v>
      </c>
      <c r="D20" s="105">
        <v>-1</v>
      </c>
      <c r="E20" s="168">
        <v>154</v>
      </c>
      <c r="F20" s="168">
        <v>-2</v>
      </c>
      <c r="G20" s="105">
        <v>59</v>
      </c>
      <c r="H20" s="113">
        <v>95</v>
      </c>
      <c r="I20" s="207">
        <v>303</v>
      </c>
      <c r="J20" s="136" t="s">
        <v>229</v>
      </c>
      <c r="K20" s="168">
        <v>55</v>
      </c>
      <c r="L20" s="105">
        <v>-1</v>
      </c>
      <c r="M20" s="168">
        <v>131</v>
      </c>
      <c r="N20" s="168">
        <v>-4</v>
      </c>
      <c r="O20" s="106">
        <v>64</v>
      </c>
      <c r="P20" s="107">
        <v>67</v>
      </c>
      <c r="Q20" s="190"/>
      <c r="R20" s="189" t="s">
        <v>230</v>
      </c>
      <c r="S20" s="99">
        <v>673</v>
      </c>
      <c r="T20" s="99">
        <v>1</v>
      </c>
      <c r="U20" s="99">
        <v>1612</v>
      </c>
      <c r="V20" s="99">
        <v>-4</v>
      </c>
      <c r="W20" s="99">
        <v>818</v>
      </c>
      <c r="X20" s="100">
        <v>794</v>
      </c>
      <c r="Y20" s="178"/>
    </row>
    <row r="21" spans="1:25" ht="12.75" customHeight="1">
      <c r="A21" s="135" t="s">
        <v>231</v>
      </c>
      <c r="B21" s="136" t="s">
        <v>232</v>
      </c>
      <c r="C21" s="168">
        <v>367</v>
      </c>
      <c r="D21" s="105">
        <v>-1</v>
      </c>
      <c r="E21" s="168">
        <v>857</v>
      </c>
      <c r="F21" s="168">
        <v>-3</v>
      </c>
      <c r="G21" s="105">
        <v>406</v>
      </c>
      <c r="H21" s="113">
        <v>451</v>
      </c>
      <c r="I21" s="207">
        <v>304</v>
      </c>
      <c r="J21" s="136" t="s">
        <v>233</v>
      </c>
      <c r="K21" s="168">
        <v>50</v>
      </c>
      <c r="L21" s="105"/>
      <c r="M21" s="168">
        <v>114</v>
      </c>
      <c r="N21" s="168">
        <v>0</v>
      </c>
      <c r="O21" s="106">
        <v>60</v>
      </c>
      <c r="P21" s="107">
        <v>54</v>
      </c>
      <c r="Q21" s="135">
        <v>801</v>
      </c>
      <c r="R21" s="136" t="s">
        <v>234</v>
      </c>
      <c r="S21" s="168">
        <v>84</v>
      </c>
      <c r="T21" s="105"/>
      <c r="U21" s="168">
        <v>205</v>
      </c>
      <c r="V21" s="168">
        <v>0</v>
      </c>
      <c r="W21" s="106">
        <v>105</v>
      </c>
      <c r="X21" s="107">
        <v>100</v>
      </c>
      <c r="Y21" s="178"/>
    </row>
    <row r="22" spans="1:25" ht="12.75" customHeight="1">
      <c r="A22" s="135" t="s">
        <v>235</v>
      </c>
      <c r="B22" s="136" t="s">
        <v>236</v>
      </c>
      <c r="C22" s="168">
        <v>247</v>
      </c>
      <c r="D22" s="105"/>
      <c r="E22" s="168">
        <v>510</v>
      </c>
      <c r="F22" s="168">
        <v>-7</v>
      </c>
      <c r="G22" s="105">
        <v>255</v>
      </c>
      <c r="H22" s="113">
        <v>255</v>
      </c>
      <c r="I22" s="207">
        <v>305</v>
      </c>
      <c r="J22" s="136" t="s">
        <v>237</v>
      </c>
      <c r="K22" s="168">
        <v>50</v>
      </c>
      <c r="L22" s="105"/>
      <c r="M22" s="168">
        <v>114</v>
      </c>
      <c r="N22" s="168">
        <v>0</v>
      </c>
      <c r="O22" s="106">
        <v>62</v>
      </c>
      <c r="P22" s="107">
        <v>52</v>
      </c>
      <c r="Q22" s="135">
        <v>802</v>
      </c>
      <c r="R22" s="136" t="s">
        <v>238</v>
      </c>
      <c r="S22" s="168">
        <v>25</v>
      </c>
      <c r="T22" s="105">
        <v>-1</v>
      </c>
      <c r="U22" s="168">
        <v>61</v>
      </c>
      <c r="V22" s="168">
        <v>-1</v>
      </c>
      <c r="W22" s="106">
        <v>33</v>
      </c>
      <c r="X22" s="107">
        <v>28</v>
      </c>
      <c r="Y22" s="178"/>
    </row>
    <row r="23" spans="1:25" ht="12.75" customHeight="1">
      <c r="A23" s="135" t="s">
        <v>239</v>
      </c>
      <c r="B23" s="136" t="s">
        <v>240</v>
      </c>
      <c r="C23" s="168">
        <v>50</v>
      </c>
      <c r="D23" s="105"/>
      <c r="E23" s="168">
        <v>123</v>
      </c>
      <c r="F23" s="168">
        <v>0</v>
      </c>
      <c r="G23" s="105">
        <v>59</v>
      </c>
      <c r="H23" s="113">
        <v>64</v>
      </c>
      <c r="I23" s="207">
        <v>306</v>
      </c>
      <c r="J23" s="136" t="s">
        <v>241</v>
      </c>
      <c r="K23" s="168">
        <v>106</v>
      </c>
      <c r="L23" s="105"/>
      <c r="M23" s="168">
        <v>282</v>
      </c>
      <c r="N23" s="168">
        <v>0</v>
      </c>
      <c r="O23" s="106">
        <v>137</v>
      </c>
      <c r="P23" s="107">
        <v>145</v>
      </c>
      <c r="Q23" s="135">
        <v>803</v>
      </c>
      <c r="R23" s="136" t="s">
        <v>242</v>
      </c>
      <c r="S23" s="168">
        <v>35</v>
      </c>
      <c r="T23" s="105">
        <v>1</v>
      </c>
      <c r="U23" s="168">
        <v>90</v>
      </c>
      <c r="V23" s="168">
        <v>-1</v>
      </c>
      <c r="W23" s="106">
        <v>46</v>
      </c>
      <c r="X23" s="107">
        <v>44</v>
      </c>
      <c r="Y23" s="178"/>
    </row>
    <row r="24" spans="1:25" ht="12.75" customHeight="1">
      <c r="A24" s="135" t="s">
        <v>243</v>
      </c>
      <c r="B24" s="136" t="s">
        <v>244</v>
      </c>
      <c r="C24" s="168">
        <v>85</v>
      </c>
      <c r="D24" s="105"/>
      <c r="E24" s="168">
        <v>165</v>
      </c>
      <c r="F24" s="168">
        <v>0</v>
      </c>
      <c r="G24" s="105">
        <v>70</v>
      </c>
      <c r="H24" s="113">
        <v>95</v>
      </c>
      <c r="I24" s="207">
        <v>307</v>
      </c>
      <c r="J24" s="136" t="s">
        <v>245</v>
      </c>
      <c r="K24" s="168">
        <v>58</v>
      </c>
      <c r="L24" s="105"/>
      <c r="M24" s="168">
        <v>118</v>
      </c>
      <c r="N24" s="168">
        <v>0</v>
      </c>
      <c r="O24" s="106">
        <v>57</v>
      </c>
      <c r="P24" s="107">
        <v>61</v>
      </c>
      <c r="Q24" s="135">
        <v>804</v>
      </c>
      <c r="R24" s="136" t="s">
        <v>70</v>
      </c>
      <c r="S24" s="168">
        <v>17</v>
      </c>
      <c r="T24" s="105"/>
      <c r="U24" s="168">
        <v>41</v>
      </c>
      <c r="V24" s="168">
        <v>0</v>
      </c>
      <c r="W24" s="106">
        <v>19</v>
      </c>
      <c r="X24" s="107">
        <v>22</v>
      </c>
      <c r="Y24" s="178"/>
    </row>
    <row r="25" spans="1:25" ht="12.75" customHeight="1">
      <c r="A25" s="135" t="s">
        <v>246</v>
      </c>
      <c r="B25" s="136" t="s">
        <v>247</v>
      </c>
      <c r="C25" s="168">
        <v>106</v>
      </c>
      <c r="D25" s="105">
        <v>-1</v>
      </c>
      <c r="E25" s="168">
        <v>198</v>
      </c>
      <c r="F25" s="168">
        <v>-2</v>
      </c>
      <c r="G25" s="105">
        <v>102</v>
      </c>
      <c r="H25" s="113">
        <v>96</v>
      </c>
      <c r="I25" s="207">
        <v>308</v>
      </c>
      <c r="J25" s="136" t="s">
        <v>248</v>
      </c>
      <c r="K25" s="168">
        <v>29</v>
      </c>
      <c r="L25" s="105"/>
      <c r="M25" s="168">
        <v>71</v>
      </c>
      <c r="N25" s="168">
        <v>0</v>
      </c>
      <c r="O25" s="106">
        <v>33</v>
      </c>
      <c r="P25" s="107">
        <v>38</v>
      </c>
      <c r="Q25" s="135">
        <v>805</v>
      </c>
      <c r="R25" s="136" t="s">
        <v>249</v>
      </c>
      <c r="S25" s="168">
        <v>49</v>
      </c>
      <c r="T25" s="105">
        <v>-1</v>
      </c>
      <c r="U25" s="168">
        <v>106</v>
      </c>
      <c r="V25" s="168">
        <v>-2</v>
      </c>
      <c r="W25" s="106">
        <v>58</v>
      </c>
      <c r="X25" s="107">
        <v>48</v>
      </c>
      <c r="Y25" s="178"/>
    </row>
    <row r="26" spans="1:25" ht="12.75" customHeight="1">
      <c r="A26" s="135" t="s">
        <v>75</v>
      </c>
      <c r="B26" s="136" t="s">
        <v>250</v>
      </c>
      <c r="C26" s="168">
        <v>217</v>
      </c>
      <c r="D26" s="105"/>
      <c r="E26" s="168">
        <v>489</v>
      </c>
      <c r="F26" s="168">
        <v>0</v>
      </c>
      <c r="G26" s="105">
        <v>246</v>
      </c>
      <c r="H26" s="113">
        <v>243</v>
      </c>
      <c r="I26" s="207">
        <v>309</v>
      </c>
      <c r="J26" s="136" t="s">
        <v>251</v>
      </c>
      <c r="K26" s="168">
        <v>13</v>
      </c>
      <c r="L26" s="105"/>
      <c r="M26" s="168">
        <v>29</v>
      </c>
      <c r="N26" s="168">
        <v>0</v>
      </c>
      <c r="O26" s="106">
        <v>11</v>
      </c>
      <c r="P26" s="107">
        <v>18</v>
      </c>
      <c r="Q26" s="135">
        <v>806</v>
      </c>
      <c r="R26" s="136" t="s">
        <v>252</v>
      </c>
      <c r="S26" s="168">
        <v>30</v>
      </c>
      <c r="T26" s="105"/>
      <c r="U26" s="168">
        <v>71</v>
      </c>
      <c r="V26" s="168">
        <v>0</v>
      </c>
      <c r="W26" s="106">
        <v>40</v>
      </c>
      <c r="X26" s="107">
        <v>31</v>
      </c>
      <c r="Y26" s="178"/>
    </row>
    <row r="27" spans="1:25" ht="12.75" customHeight="1">
      <c r="A27" s="135" t="s">
        <v>79</v>
      </c>
      <c r="B27" s="136" t="s">
        <v>253</v>
      </c>
      <c r="C27" s="168">
        <v>406</v>
      </c>
      <c r="D27" s="105">
        <v>-1</v>
      </c>
      <c r="E27" s="168">
        <v>1008</v>
      </c>
      <c r="F27" s="168">
        <v>3</v>
      </c>
      <c r="G27" s="105">
        <v>502</v>
      </c>
      <c r="H27" s="113">
        <v>506</v>
      </c>
      <c r="I27" s="207">
        <v>310</v>
      </c>
      <c r="J27" s="136" t="s">
        <v>254</v>
      </c>
      <c r="K27" s="168">
        <v>120</v>
      </c>
      <c r="L27" s="105">
        <v>-1</v>
      </c>
      <c r="M27" s="168">
        <v>300</v>
      </c>
      <c r="N27" s="168">
        <v>-3</v>
      </c>
      <c r="O27" s="106">
        <v>146</v>
      </c>
      <c r="P27" s="107">
        <v>154</v>
      </c>
      <c r="Q27" s="135">
        <v>807</v>
      </c>
      <c r="R27" s="136" t="s">
        <v>255</v>
      </c>
      <c r="S27" s="168">
        <v>32</v>
      </c>
      <c r="T27" s="105">
        <v>1</v>
      </c>
      <c r="U27" s="168">
        <v>89</v>
      </c>
      <c r="V27" s="168">
        <v>0</v>
      </c>
      <c r="W27" s="106">
        <v>38</v>
      </c>
      <c r="X27" s="107">
        <v>51</v>
      </c>
      <c r="Y27" s="178"/>
    </row>
    <row r="28" spans="1:25" ht="12.75" customHeight="1">
      <c r="A28" s="135" t="s">
        <v>83</v>
      </c>
      <c r="B28" s="136" t="s">
        <v>256</v>
      </c>
      <c r="C28" s="168">
        <v>32</v>
      </c>
      <c r="D28" s="105"/>
      <c r="E28" s="168">
        <v>63</v>
      </c>
      <c r="F28" s="168">
        <v>0</v>
      </c>
      <c r="G28" s="105">
        <v>30</v>
      </c>
      <c r="H28" s="113">
        <v>33</v>
      </c>
      <c r="I28" s="207">
        <v>311</v>
      </c>
      <c r="J28" s="136" t="s">
        <v>257</v>
      </c>
      <c r="K28" s="168">
        <v>26</v>
      </c>
      <c r="L28" s="105"/>
      <c r="M28" s="168">
        <v>58</v>
      </c>
      <c r="N28" s="168">
        <v>0</v>
      </c>
      <c r="O28" s="106">
        <v>29</v>
      </c>
      <c r="P28" s="107">
        <v>29</v>
      </c>
      <c r="Q28" s="135">
        <v>808</v>
      </c>
      <c r="R28" s="136" t="s">
        <v>258</v>
      </c>
      <c r="S28" s="168">
        <v>57</v>
      </c>
      <c r="T28" s="105">
        <v>1</v>
      </c>
      <c r="U28" s="168">
        <v>134</v>
      </c>
      <c r="V28" s="168">
        <v>2</v>
      </c>
      <c r="W28" s="106">
        <v>70</v>
      </c>
      <c r="X28" s="107">
        <v>64</v>
      </c>
      <c r="Y28" s="178"/>
    </row>
    <row r="29" spans="1:25" ht="12.75" customHeight="1">
      <c r="A29" s="135" t="s">
        <v>87</v>
      </c>
      <c r="B29" s="136" t="s">
        <v>259</v>
      </c>
      <c r="C29" s="168">
        <v>137</v>
      </c>
      <c r="D29" s="105">
        <v>-1</v>
      </c>
      <c r="E29" s="168">
        <v>275</v>
      </c>
      <c r="F29" s="168">
        <v>0</v>
      </c>
      <c r="G29" s="105">
        <v>126</v>
      </c>
      <c r="H29" s="113">
        <v>149</v>
      </c>
      <c r="I29" s="211"/>
      <c r="J29" s="196"/>
      <c r="K29" s="105"/>
      <c r="L29" s="105"/>
      <c r="M29" s="105"/>
      <c r="N29" s="105"/>
      <c r="O29" s="105"/>
      <c r="P29" s="113"/>
      <c r="Q29" s="135">
        <v>809</v>
      </c>
      <c r="R29" s="136" t="s">
        <v>260</v>
      </c>
      <c r="S29" s="168">
        <v>61</v>
      </c>
      <c r="T29" s="105"/>
      <c r="U29" s="168">
        <v>153</v>
      </c>
      <c r="V29" s="168">
        <v>-1</v>
      </c>
      <c r="W29" s="106">
        <v>80</v>
      </c>
      <c r="X29" s="107">
        <v>73</v>
      </c>
      <c r="Y29" s="178"/>
    </row>
    <row r="30" spans="1:25" ht="12.75" customHeight="1">
      <c r="A30" s="135" t="s">
        <v>90</v>
      </c>
      <c r="B30" s="136" t="s">
        <v>261</v>
      </c>
      <c r="C30" s="168">
        <v>60</v>
      </c>
      <c r="D30" s="105">
        <v>-2</v>
      </c>
      <c r="E30" s="168">
        <v>139</v>
      </c>
      <c r="F30" s="168">
        <v>-2</v>
      </c>
      <c r="G30" s="105">
        <v>69</v>
      </c>
      <c r="H30" s="113">
        <v>70</v>
      </c>
      <c r="I30" s="212"/>
      <c r="J30" s="200"/>
      <c r="K30" s="118"/>
      <c r="L30" s="118"/>
      <c r="M30" s="118"/>
      <c r="N30" s="118"/>
      <c r="O30" s="118"/>
      <c r="P30" s="119"/>
      <c r="Q30" s="135">
        <v>810</v>
      </c>
      <c r="R30" s="136" t="s">
        <v>262</v>
      </c>
      <c r="S30" s="168">
        <v>31</v>
      </c>
      <c r="T30" s="105"/>
      <c r="U30" s="168">
        <v>77</v>
      </c>
      <c r="V30" s="168">
        <v>0</v>
      </c>
      <c r="W30" s="106">
        <v>37</v>
      </c>
      <c r="X30" s="107">
        <v>40</v>
      </c>
      <c r="Y30" s="178"/>
    </row>
    <row r="31" spans="1:25" ht="12.75" customHeight="1">
      <c r="A31" s="135" t="s">
        <v>93</v>
      </c>
      <c r="B31" s="136" t="s">
        <v>263</v>
      </c>
      <c r="C31" s="168">
        <v>181</v>
      </c>
      <c r="D31" s="105">
        <v>1</v>
      </c>
      <c r="E31" s="168">
        <v>387</v>
      </c>
      <c r="F31" s="168">
        <v>-1</v>
      </c>
      <c r="G31" s="105">
        <v>180</v>
      </c>
      <c r="H31" s="113">
        <v>207</v>
      </c>
      <c r="I31" s="190"/>
      <c r="J31" s="189" t="s">
        <v>264</v>
      </c>
      <c r="K31" s="99">
        <v>384</v>
      </c>
      <c r="L31" s="99">
        <v>-2</v>
      </c>
      <c r="M31" s="99">
        <v>1000</v>
      </c>
      <c r="N31" s="99">
        <v>-9</v>
      </c>
      <c r="O31" s="99">
        <v>513</v>
      </c>
      <c r="P31" s="100">
        <v>487</v>
      </c>
      <c r="Q31" s="135">
        <v>811</v>
      </c>
      <c r="R31" s="136" t="s">
        <v>265</v>
      </c>
      <c r="S31" s="168">
        <v>100</v>
      </c>
      <c r="T31" s="105"/>
      <c r="U31" s="168">
        <v>216</v>
      </c>
      <c r="V31" s="168">
        <v>0</v>
      </c>
      <c r="W31" s="106">
        <v>105</v>
      </c>
      <c r="X31" s="107">
        <v>111</v>
      </c>
      <c r="Y31" s="178"/>
    </row>
    <row r="32" spans="1:25" ht="12.75" customHeight="1">
      <c r="A32" s="135" t="s">
        <v>97</v>
      </c>
      <c r="B32" s="136" t="s">
        <v>266</v>
      </c>
      <c r="C32" s="168">
        <v>68</v>
      </c>
      <c r="D32" s="105"/>
      <c r="E32" s="168">
        <v>150</v>
      </c>
      <c r="F32" s="168">
        <v>0</v>
      </c>
      <c r="G32" s="105">
        <v>66</v>
      </c>
      <c r="H32" s="113">
        <v>84</v>
      </c>
      <c r="I32" s="207">
        <v>401</v>
      </c>
      <c r="J32" s="136" t="s">
        <v>267</v>
      </c>
      <c r="K32" s="168">
        <v>72</v>
      </c>
      <c r="L32" s="105"/>
      <c r="M32" s="168">
        <v>185</v>
      </c>
      <c r="N32" s="168">
        <v>-1</v>
      </c>
      <c r="O32" s="106">
        <v>96</v>
      </c>
      <c r="P32" s="107">
        <v>89</v>
      </c>
      <c r="Q32" s="135">
        <v>812</v>
      </c>
      <c r="R32" s="136" t="s">
        <v>268</v>
      </c>
      <c r="S32" s="168">
        <v>152</v>
      </c>
      <c r="T32" s="105"/>
      <c r="U32" s="168">
        <v>369</v>
      </c>
      <c r="V32" s="168">
        <v>-1</v>
      </c>
      <c r="W32" s="106">
        <v>187</v>
      </c>
      <c r="X32" s="107">
        <v>182</v>
      </c>
      <c r="Y32" s="178"/>
    </row>
    <row r="33" spans="1:25" ht="12.75" customHeight="1">
      <c r="A33" s="135" t="s">
        <v>101</v>
      </c>
      <c r="B33" s="136" t="s">
        <v>269</v>
      </c>
      <c r="C33" s="168">
        <v>56</v>
      </c>
      <c r="D33" s="105">
        <v>-1</v>
      </c>
      <c r="E33" s="168">
        <v>130</v>
      </c>
      <c r="F33" s="168">
        <v>-2</v>
      </c>
      <c r="G33" s="105">
        <v>61</v>
      </c>
      <c r="H33" s="113">
        <v>69</v>
      </c>
      <c r="I33" s="207">
        <v>402</v>
      </c>
      <c r="J33" s="136" t="s">
        <v>270</v>
      </c>
      <c r="K33" s="168">
        <v>30</v>
      </c>
      <c r="L33" s="105"/>
      <c r="M33" s="168">
        <v>92</v>
      </c>
      <c r="N33" s="168">
        <v>0</v>
      </c>
      <c r="O33" s="106">
        <v>42</v>
      </c>
      <c r="P33" s="107">
        <v>50</v>
      </c>
      <c r="Q33" s="208"/>
      <c r="R33" s="196"/>
      <c r="S33" s="105"/>
      <c r="T33" s="105"/>
      <c r="U33" s="105"/>
      <c r="V33" s="105"/>
      <c r="W33" s="105"/>
      <c r="X33" s="113"/>
      <c r="Y33" s="178"/>
    </row>
    <row r="34" spans="1:25" ht="12.75" customHeight="1">
      <c r="A34" s="135" t="s">
        <v>104</v>
      </c>
      <c r="B34" s="136" t="s">
        <v>271</v>
      </c>
      <c r="C34" s="168">
        <v>106</v>
      </c>
      <c r="D34" s="105">
        <v>-1</v>
      </c>
      <c r="E34" s="168">
        <v>238</v>
      </c>
      <c r="F34" s="168">
        <v>-1</v>
      </c>
      <c r="G34" s="105">
        <v>112</v>
      </c>
      <c r="H34" s="113">
        <v>126</v>
      </c>
      <c r="I34" s="207">
        <v>404</v>
      </c>
      <c r="J34" s="136" t="s">
        <v>272</v>
      </c>
      <c r="K34" s="168">
        <v>33</v>
      </c>
      <c r="L34" s="105"/>
      <c r="M34" s="168">
        <v>97</v>
      </c>
      <c r="N34" s="168">
        <v>0</v>
      </c>
      <c r="O34" s="106">
        <v>52</v>
      </c>
      <c r="P34" s="107">
        <v>45</v>
      </c>
      <c r="Q34" s="213"/>
      <c r="R34" s="200"/>
      <c r="S34" s="118"/>
      <c r="T34" s="118"/>
      <c r="U34" s="118"/>
      <c r="V34" s="118"/>
      <c r="W34" s="118"/>
      <c r="X34" s="119"/>
      <c r="Y34" s="178"/>
    </row>
    <row r="35" spans="1:25" ht="12.75" customHeight="1">
      <c r="A35" s="135" t="s">
        <v>107</v>
      </c>
      <c r="B35" s="136" t="s">
        <v>273</v>
      </c>
      <c r="C35" s="168">
        <v>47</v>
      </c>
      <c r="D35" s="105"/>
      <c r="E35" s="168">
        <v>111</v>
      </c>
      <c r="F35" s="168">
        <v>0</v>
      </c>
      <c r="G35" s="105">
        <v>56</v>
      </c>
      <c r="H35" s="113">
        <v>55</v>
      </c>
      <c r="I35" s="207">
        <v>405</v>
      </c>
      <c r="J35" s="136" t="s">
        <v>274</v>
      </c>
      <c r="K35" s="168">
        <v>46</v>
      </c>
      <c r="L35" s="105"/>
      <c r="M35" s="168">
        <v>103</v>
      </c>
      <c r="N35" s="168">
        <v>0</v>
      </c>
      <c r="O35" s="106">
        <v>55</v>
      </c>
      <c r="P35" s="107">
        <v>48</v>
      </c>
      <c r="Q35" s="190"/>
      <c r="R35" s="189" t="s">
        <v>275</v>
      </c>
      <c r="S35" s="99">
        <v>358</v>
      </c>
      <c r="T35" s="99">
        <v>1</v>
      </c>
      <c r="U35" s="99">
        <v>717</v>
      </c>
      <c r="V35" s="99">
        <v>-2</v>
      </c>
      <c r="W35" s="99">
        <v>353</v>
      </c>
      <c r="X35" s="100">
        <v>364</v>
      </c>
      <c r="Y35" s="178"/>
    </row>
    <row r="36" spans="1:25" ht="12.75" customHeight="1">
      <c r="A36" s="135" t="s">
        <v>111</v>
      </c>
      <c r="B36" s="136" t="s">
        <v>276</v>
      </c>
      <c r="C36" s="168">
        <v>94</v>
      </c>
      <c r="D36" s="105"/>
      <c r="E36" s="168">
        <v>185</v>
      </c>
      <c r="F36" s="168">
        <v>0</v>
      </c>
      <c r="G36" s="105">
        <v>88</v>
      </c>
      <c r="H36" s="113">
        <v>97</v>
      </c>
      <c r="I36" s="207">
        <v>406</v>
      </c>
      <c r="J36" s="136" t="s">
        <v>277</v>
      </c>
      <c r="K36" s="168">
        <v>70</v>
      </c>
      <c r="L36" s="105">
        <v>-1</v>
      </c>
      <c r="M36" s="168">
        <v>182</v>
      </c>
      <c r="N36" s="168">
        <v>-4</v>
      </c>
      <c r="O36" s="106">
        <v>96</v>
      </c>
      <c r="P36" s="107">
        <v>86</v>
      </c>
      <c r="Q36" s="135">
        <v>901</v>
      </c>
      <c r="R36" s="136" t="s">
        <v>114</v>
      </c>
      <c r="S36" s="168">
        <v>66</v>
      </c>
      <c r="T36" s="105"/>
      <c r="U36" s="168">
        <v>132</v>
      </c>
      <c r="V36" s="168">
        <v>0</v>
      </c>
      <c r="W36" s="106">
        <v>69</v>
      </c>
      <c r="X36" s="107">
        <v>63</v>
      </c>
      <c r="Y36" s="178"/>
    </row>
    <row r="37" spans="1:25" ht="12.75" customHeight="1">
      <c r="A37" s="135" t="s">
        <v>115</v>
      </c>
      <c r="B37" s="136" t="s">
        <v>278</v>
      </c>
      <c r="C37" s="168">
        <v>8</v>
      </c>
      <c r="D37" s="105"/>
      <c r="E37" s="168">
        <v>14</v>
      </c>
      <c r="F37" s="168">
        <v>0</v>
      </c>
      <c r="G37" s="106">
        <v>8</v>
      </c>
      <c r="H37" s="107">
        <v>6</v>
      </c>
      <c r="I37" s="207">
        <v>407</v>
      </c>
      <c r="J37" s="136" t="s">
        <v>279</v>
      </c>
      <c r="K37" s="168">
        <v>67</v>
      </c>
      <c r="L37" s="105"/>
      <c r="M37" s="168">
        <v>181</v>
      </c>
      <c r="N37" s="168">
        <v>-1</v>
      </c>
      <c r="O37" s="106">
        <v>91</v>
      </c>
      <c r="P37" s="107">
        <v>90</v>
      </c>
      <c r="Q37" s="135">
        <v>904</v>
      </c>
      <c r="R37" s="136" t="s">
        <v>118</v>
      </c>
      <c r="S37" s="168">
        <v>30</v>
      </c>
      <c r="T37" s="105">
        <v>1</v>
      </c>
      <c r="U37" s="168">
        <v>61</v>
      </c>
      <c r="V37" s="168">
        <v>1</v>
      </c>
      <c r="W37" s="106">
        <v>34</v>
      </c>
      <c r="X37" s="107">
        <v>27</v>
      </c>
    </row>
    <row r="38" spans="1:25" ht="12.75" customHeight="1">
      <c r="A38" s="135" t="s">
        <v>119</v>
      </c>
      <c r="B38" s="136" t="s">
        <v>280</v>
      </c>
      <c r="C38" s="168">
        <v>0</v>
      </c>
      <c r="D38" s="105"/>
      <c r="E38" s="168">
        <v>0</v>
      </c>
      <c r="F38" s="168">
        <v>0</v>
      </c>
      <c r="G38" s="106">
        <v>0</v>
      </c>
      <c r="H38" s="107">
        <v>0</v>
      </c>
      <c r="I38" s="207">
        <v>408</v>
      </c>
      <c r="J38" s="136" t="s">
        <v>204</v>
      </c>
      <c r="K38" s="168">
        <v>14</v>
      </c>
      <c r="L38" s="105">
        <v>-1</v>
      </c>
      <c r="M38" s="168">
        <v>30</v>
      </c>
      <c r="N38" s="168">
        <v>-2</v>
      </c>
      <c r="O38" s="106">
        <v>19</v>
      </c>
      <c r="P38" s="107">
        <v>11</v>
      </c>
      <c r="Q38" s="135">
        <v>905</v>
      </c>
      <c r="R38" s="136" t="s">
        <v>121</v>
      </c>
      <c r="S38" s="168">
        <v>59</v>
      </c>
      <c r="T38" s="105"/>
      <c r="U38" s="168">
        <v>127</v>
      </c>
      <c r="V38" s="168">
        <v>0</v>
      </c>
      <c r="W38" s="106">
        <v>59</v>
      </c>
      <c r="X38" s="107">
        <v>68</v>
      </c>
    </row>
    <row r="39" spans="1:25" ht="12.75" customHeight="1">
      <c r="A39" s="135" t="s">
        <v>122</v>
      </c>
      <c r="B39" s="136" t="s">
        <v>281</v>
      </c>
      <c r="C39" s="168">
        <v>8</v>
      </c>
      <c r="D39" s="105"/>
      <c r="E39" s="168">
        <v>21</v>
      </c>
      <c r="F39" s="168">
        <v>0</v>
      </c>
      <c r="G39" s="106">
        <v>11</v>
      </c>
      <c r="H39" s="107">
        <v>10</v>
      </c>
      <c r="I39" s="207">
        <v>409</v>
      </c>
      <c r="J39" s="136" t="s">
        <v>282</v>
      </c>
      <c r="K39" s="168">
        <v>42</v>
      </c>
      <c r="L39" s="105"/>
      <c r="M39" s="168">
        <v>109</v>
      </c>
      <c r="N39" s="168">
        <v>-1</v>
      </c>
      <c r="O39" s="106">
        <v>49</v>
      </c>
      <c r="P39" s="107">
        <v>60</v>
      </c>
      <c r="Q39" s="135">
        <v>908</v>
      </c>
      <c r="R39" s="136" t="s">
        <v>283</v>
      </c>
      <c r="S39" s="168">
        <v>8</v>
      </c>
      <c r="T39" s="105"/>
      <c r="U39" s="168">
        <v>11</v>
      </c>
      <c r="V39" s="168">
        <v>0</v>
      </c>
      <c r="W39" s="106">
        <v>6</v>
      </c>
      <c r="X39" s="107">
        <v>5</v>
      </c>
    </row>
    <row r="40" spans="1:25" ht="12.75" customHeight="1">
      <c r="A40" s="135" t="s">
        <v>126</v>
      </c>
      <c r="B40" s="136" t="s">
        <v>284</v>
      </c>
      <c r="C40" s="168">
        <v>97</v>
      </c>
      <c r="D40" s="105">
        <v>-1</v>
      </c>
      <c r="E40" s="168">
        <v>200</v>
      </c>
      <c r="F40" s="168">
        <v>-4</v>
      </c>
      <c r="G40" s="106">
        <v>97</v>
      </c>
      <c r="H40" s="107">
        <v>103</v>
      </c>
      <c r="I40" s="207">
        <v>410</v>
      </c>
      <c r="J40" s="136" t="s">
        <v>285</v>
      </c>
      <c r="K40" s="168">
        <v>6</v>
      </c>
      <c r="L40" s="105"/>
      <c r="M40" s="168">
        <v>13</v>
      </c>
      <c r="N40" s="168">
        <v>0</v>
      </c>
      <c r="O40" s="106">
        <v>8</v>
      </c>
      <c r="P40" s="107">
        <v>5</v>
      </c>
      <c r="Q40" s="135">
        <v>909</v>
      </c>
      <c r="R40" s="136" t="s">
        <v>129</v>
      </c>
      <c r="S40" s="168">
        <v>104</v>
      </c>
      <c r="T40" s="105">
        <v>1</v>
      </c>
      <c r="U40" s="168">
        <v>216</v>
      </c>
      <c r="V40" s="168">
        <v>1</v>
      </c>
      <c r="W40" s="106">
        <v>107</v>
      </c>
      <c r="X40" s="107">
        <v>109</v>
      </c>
    </row>
    <row r="41" spans="1:25" ht="12.75" customHeight="1">
      <c r="A41" s="135" t="s">
        <v>130</v>
      </c>
      <c r="B41" s="136" t="s">
        <v>286</v>
      </c>
      <c r="C41" s="168">
        <v>68</v>
      </c>
      <c r="D41" s="105">
        <v>-7</v>
      </c>
      <c r="E41" s="168">
        <v>133</v>
      </c>
      <c r="F41" s="168">
        <v>-6</v>
      </c>
      <c r="G41" s="106">
        <v>66</v>
      </c>
      <c r="H41" s="107">
        <v>67</v>
      </c>
      <c r="I41" s="207">
        <v>412</v>
      </c>
      <c r="J41" s="136" t="s">
        <v>287</v>
      </c>
      <c r="K41" s="168">
        <v>3</v>
      </c>
      <c r="L41" s="105"/>
      <c r="M41" s="168">
        <v>5</v>
      </c>
      <c r="N41" s="168">
        <v>0</v>
      </c>
      <c r="O41" s="106">
        <v>3</v>
      </c>
      <c r="P41" s="107">
        <v>2</v>
      </c>
      <c r="Q41" s="135">
        <v>916</v>
      </c>
      <c r="R41" s="136" t="s">
        <v>133</v>
      </c>
      <c r="S41" s="168">
        <v>23</v>
      </c>
      <c r="T41" s="105"/>
      <c r="U41" s="168">
        <v>50</v>
      </c>
      <c r="V41" s="168">
        <v>0</v>
      </c>
      <c r="W41" s="106">
        <v>24</v>
      </c>
      <c r="X41" s="107">
        <v>26</v>
      </c>
    </row>
    <row r="42" spans="1:25" ht="12.75" customHeight="1">
      <c r="A42" s="135" t="s">
        <v>134</v>
      </c>
      <c r="B42" s="136" t="s">
        <v>288</v>
      </c>
      <c r="C42" s="168">
        <v>75</v>
      </c>
      <c r="D42" s="105">
        <v>-1</v>
      </c>
      <c r="E42" s="168">
        <v>166</v>
      </c>
      <c r="F42" s="168">
        <v>-2</v>
      </c>
      <c r="G42" s="106">
        <v>79</v>
      </c>
      <c r="H42" s="107">
        <v>87</v>
      </c>
      <c r="I42" s="207">
        <v>413</v>
      </c>
      <c r="J42" s="136" t="s">
        <v>289</v>
      </c>
      <c r="K42" s="168">
        <v>1</v>
      </c>
      <c r="L42" s="105"/>
      <c r="M42" s="168">
        <v>3</v>
      </c>
      <c r="N42" s="168">
        <v>0</v>
      </c>
      <c r="O42" s="106">
        <v>2</v>
      </c>
      <c r="P42" s="107">
        <v>1</v>
      </c>
      <c r="Q42" s="135">
        <v>917</v>
      </c>
      <c r="R42" s="136" t="s">
        <v>137</v>
      </c>
      <c r="S42" s="168">
        <v>24</v>
      </c>
      <c r="T42" s="105"/>
      <c r="U42" s="168">
        <v>44</v>
      </c>
      <c r="V42" s="168">
        <v>0</v>
      </c>
      <c r="W42" s="106">
        <v>21</v>
      </c>
      <c r="X42" s="107">
        <v>23</v>
      </c>
    </row>
    <row r="43" spans="1:25" ht="12.75" customHeight="1">
      <c r="A43" s="135" t="s">
        <v>138</v>
      </c>
      <c r="B43" s="136" t="s">
        <v>290</v>
      </c>
      <c r="C43" s="168">
        <v>61</v>
      </c>
      <c r="D43" s="105"/>
      <c r="E43" s="168">
        <v>147</v>
      </c>
      <c r="F43" s="168">
        <v>0</v>
      </c>
      <c r="G43" s="106">
        <v>79</v>
      </c>
      <c r="H43" s="107">
        <v>68</v>
      </c>
      <c r="I43" s="211"/>
      <c r="J43" s="196"/>
      <c r="K43" s="105"/>
      <c r="L43" s="105"/>
      <c r="M43" s="105"/>
      <c r="N43" s="105"/>
      <c r="O43" s="105"/>
      <c r="P43" s="113"/>
      <c r="Q43" s="135">
        <v>919</v>
      </c>
      <c r="R43" s="137" t="s">
        <v>140</v>
      </c>
      <c r="S43" s="168">
        <v>44</v>
      </c>
      <c r="T43" s="105">
        <v>-1</v>
      </c>
      <c r="U43" s="168">
        <v>76</v>
      </c>
      <c r="V43" s="168">
        <v>-4</v>
      </c>
      <c r="W43" s="106">
        <v>33</v>
      </c>
      <c r="X43" s="107">
        <v>43</v>
      </c>
    </row>
    <row r="44" spans="1:25" ht="12.75" customHeight="1">
      <c r="A44" s="195"/>
      <c r="B44" s="196"/>
      <c r="C44" s="105"/>
      <c r="D44" s="105"/>
      <c r="E44" s="105"/>
      <c r="F44" s="105"/>
      <c r="G44" s="105"/>
      <c r="H44" s="113"/>
      <c r="I44" s="212"/>
      <c r="J44" s="200"/>
      <c r="K44" s="118"/>
      <c r="L44" s="118"/>
      <c r="M44" s="118"/>
      <c r="N44" s="118"/>
      <c r="O44" s="118"/>
      <c r="P44" s="119"/>
      <c r="Q44" s="135"/>
      <c r="R44" s="136"/>
      <c r="S44" s="168"/>
      <c r="T44" s="105"/>
      <c r="U44" s="168"/>
      <c r="V44" s="168"/>
      <c r="W44" s="106"/>
      <c r="X44" s="107"/>
    </row>
    <row r="45" spans="1:25" ht="12.75" customHeight="1">
      <c r="A45" s="213"/>
      <c r="B45" s="200"/>
      <c r="C45" s="118"/>
      <c r="D45" s="118"/>
      <c r="E45" s="118"/>
      <c r="F45" s="118"/>
      <c r="G45" s="118"/>
      <c r="H45" s="119"/>
      <c r="I45" s="190"/>
      <c r="J45" s="189" t="s">
        <v>291</v>
      </c>
      <c r="K45" s="99">
        <v>30</v>
      </c>
      <c r="L45" s="99">
        <v>0</v>
      </c>
      <c r="M45" s="99">
        <v>48</v>
      </c>
      <c r="N45" s="99">
        <v>-1</v>
      </c>
      <c r="O45" s="99">
        <v>23</v>
      </c>
      <c r="P45" s="100">
        <v>25</v>
      </c>
      <c r="Q45" s="204"/>
      <c r="R45" s="214"/>
      <c r="S45" s="174"/>
      <c r="T45" s="118"/>
      <c r="U45" s="174"/>
      <c r="V45" s="174"/>
      <c r="W45" s="139"/>
      <c r="X45" s="140"/>
    </row>
    <row r="46" spans="1:25" ht="12.75" customHeight="1">
      <c r="A46" s="190"/>
      <c r="B46" s="189" t="s">
        <v>292</v>
      </c>
      <c r="C46" s="99">
        <v>820</v>
      </c>
      <c r="D46" s="99">
        <v>0</v>
      </c>
      <c r="E46" s="99">
        <v>2060</v>
      </c>
      <c r="F46" s="99">
        <v>2</v>
      </c>
      <c r="G46" s="99">
        <v>988</v>
      </c>
      <c r="H46" s="100">
        <v>1072</v>
      </c>
      <c r="I46" s="207">
        <v>501</v>
      </c>
      <c r="J46" s="136" t="s">
        <v>293</v>
      </c>
      <c r="K46" s="168">
        <v>17</v>
      </c>
      <c r="L46" s="105"/>
      <c r="M46" s="168">
        <v>30</v>
      </c>
      <c r="N46" s="168">
        <v>0</v>
      </c>
      <c r="O46" s="106">
        <v>14</v>
      </c>
      <c r="P46" s="107">
        <v>16</v>
      </c>
      <c r="Q46" s="209"/>
      <c r="R46" s="215"/>
      <c r="S46" s="175"/>
      <c r="T46" s="142"/>
      <c r="U46" s="175"/>
      <c r="V46" s="175"/>
      <c r="W46" s="143"/>
      <c r="X46" s="144"/>
    </row>
    <row r="47" spans="1:25" ht="12.75" customHeight="1">
      <c r="A47" s="135" t="s">
        <v>294</v>
      </c>
      <c r="B47" s="136" t="s">
        <v>295</v>
      </c>
      <c r="C47" s="168">
        <v>54</v>
      </c>
      <c r="D47" s="105"/>
      <c r="E47" s="168">
        <v>150</v>
      </c>
      <c r="F47" s="168">
        <v>0</v>
      </c>
      <c r="G47" s="106">
        <v>61</v>
      </c>
      <c r="H47" s="107">
        <v>89</v>
      </c>
      <c r="I47" s="207">
        <v>502</v>
      </c>
      <c r="J47" s="136" t="s">
        <v>296</v>
      </c>
      <c r="K47" s="168">
        <v>4</v>
      </c>
      <c r="L47" s="105"/>
      <c r="M47" s="168">
        <v>8</v>
      </c>
      <c r="N47" s="168">
        <v>0</v>
      </c>
      <c r="O47" s="106">
        <v>3</v>
      </c>
      <c r="P47" s="107">
        <v>5</v>
      </c>
      <c r="Q47" s="216"/>
      <c r="R47" s="217"/>
      <c r="S47" s="176"/>
      <c r="T47" s="147"/>
      <c r="U47" s="176"/>
      <c r="V47" s="176"/>
      <c r="W47" s="148"/>
      <c r="X47" s="149"/>
    </row>
    <row r="48" spans="1:25" ht="12.75" customHeight="1">
      <c r="A48" s="135" t="s">
        <v>297</v>
      </c>
      <c r="B48" s="136" t="s">
        <v>298</v>
      </c>
      <c r="C48" s="168">
        <v>66</v>
      </c>
      <c r="D48" s="105"/>
      <c r="E48" s="168">
        <v>148</v>
      </c>
      <c r="F48" s="168">
        <v>0</v>
      </c>
      <c r="G48" s="106">
        <v>73</v>
      </c>
      <c r="H48" s="107">
        <v>75</v>
      </c>
      <c r="I48" s="207">
        <v>503</v>
      </c>
      <c r="J48" s="136" t="s">
        <v>299</v>
      </c>
      <c r="K48" s="168">
        <v>7</v>
      </c>
      <c r="L48" s="105"/>
      <c r="M48" s="168">
        <v>8</v>
      </c>
      <c r="N48" s="168">
        <v>-1</v>
      </c>
      <c r="O48" s="106">
        <v>5</v>
      </c>
      <c r="P48" s="107">
        <v>3</v>
      </c>
      <c r="Q48" s="216"/>
      <c r="R48" s="218"/>
      <c r="S48" s="176"/>
      <c r="T48" s="147"/>
      <c r="U48" s="176"/>
      <c r="V48" s="176"/>
      <c r="W48" s="148"/>
      <c r="X48" s="149"/>
    </row>
    <row r="49" spans="1:24" ht="12.75" customHeight="1">
      <c r="A49" s="135" t="s">
        <v>300</v>
      </c>
      <c r="B49" s="136" t="s">
        <v>301</v>
      </c>
      <c r="C49" s="168">
        <v>44</v>
      </c>
      <c r="D49" s="105"/>
      <c r="E49" s="168">
        <v>99</v>
      </c>
      <c r="F49" s="168">
        <v>0</v>
      </c>
      <c r="G49" s="106">
        <v>44</v>
      </c>
      <c r="H49" s="107">
        <v>55</v>
      </c>
      <c r="I49" s="207">
        <v>504</v>
      </c>
      <c r="J49" s="136" t="s">
        <v>302</v>
      </c>
      <c r="K49" s="168">
        <v>2</v>
      </c>
      <c r="L49" s="105"/>
      <c r="M49" s="168">
        <v>2</v>
      </c>
      <c r="N49" s="168">
        <v>0</v>
      </c>
      <c r="O49" s="106">
        <v>1</v>
      </c>
      <c r="P49" s="107">
        <v>1</v>
      </c>
      <c r="Q49" s="216"/>
      <c r="R49" s="218"/>
      <c r="S49" s="176"/>
      <c r="T49" s="147"/>
      <c r="U49" s="176"/>
      <c r="V49" s="176"/>
      <c r="W49" s="147"/>
      <c r="X49" s="151"/>
    </row>
    <row r="50" spans="1:24" ht="12.75" customHeight="1">
      <c r="A50" s="135" t="s">
        <v>303</v>
      </c>
      <c r="B50" s="219" t="s">
        <v>155</v>
      </c>
      <c r="C50" s="168">
        <v>37</v>
      </c>
      <c r="D50" s="105"/>
      <c r="E50" s="168">
        <v>85</v>
      </c>
      <c r="F50" s="168">
        <v>0</v>
      </c>
      <c r="G50" s="106">
        <v>39</v>
      </c>
      <c r="H50" s="107">
        <v>46</v>
      </c>
      <c r="I50" s="211"/>
      <c r="J50" s="196"/>
      <c r="K50" s="105"/>
      <c r="L50" s="105"/>
      <c r="M50" s="105"/>
      <c r="N50" s="105"/>
      <c r="O50" s="105"/>
      <c r="P50" s="113"/>
      <c r="Q50" s="216"/>
      <c r="R50" s="218"/>
      <c r="S50" s="176"/>
      <c r="T50" s="147"/>
      <c r="U50" s="176"/>
      <c r="V50" s="176"/>
      <c r="W50" s="147"/>
      <c r="X50" s="151"/>
    </row>
    <row r="51" spans="1:24" ht="12.75" customHeight="1">
      <c r="A51" s="135" t="s">
        <v>304</v>
      </c>
      <c r="B51" s="220" t="s">
        <v>157</v>
      </c>
      <c r="C51" s="168">
        <v>26</v>
      </c>
      <c r="D51" s="105"/>
      <c r="E51" s="168">
        <v>53</v>
      </c>
      <c r="F51" s="168">
        <v>0</v>
      </c>
      <c r="G51" s="106">
        <v>28</v>
      </c>
      <c r="H51" s="107">
        <v>25</v>
      </c>
      <c r="I51" s="212"/>
      <c r="J51" s="200"/>
      <c r="K51" s="118"/>
      <c r="L51" s="118"/>
      <c r="M51" s="118"/>
      <c r="N51" s="118"/>
      <c r="O51" s="118"/>
      <c r="P51" s="119"/>
      <c r="Q51" s="221"/>
      <c r="R51" s="222"/>
      <c r="S51" s="147"/>
      <c r="T51" s="147"/>
      <c r="U51" s="147"/>
      <c r="V51" s="147"/>
      <c r="W51" s="147"/>
      <c r="X51" s="151"/>
    </row>
    <row r="52" spans="1:24" ht="12.75" customHeight="1">
      <c r="A52" s="135" t="s">
        <v>305</v>
      </c>
      <c r="B52" s="136" t="s">
        <v>306</v>
      </c>
      <c r="C52" s="168">
        <v>24</v>
      </c>
      <c r="D52" s="105"/>
      <c r="E52" s="168">
        <v>68</v>
      </c>
      <c r="F52" s="168">
        <v>0</v>
      </c>
      <c r="G52" s="106">
        <v>37</v>
      </c>
      <c r="H52" s="107">
        <v>31</v>
      </c>
      <c r="I52" s="190"/>
      <c r="J52" s="189" t="s">
        <v>307</v>
      </c>
      <c r="K52" s="99">
        <v>281</v>
      </c>
      <c r="L52" s="99">
        <v>1</v>
      </c>
      <c r="M52" s="99">
        <v>721</v>
      </c>
      <c r="N52" s="99">
        <v>1</v>
      </c>
      <c r="O52" s="99">
        <v>357</v>
      </c>
      <c r="P52" s="100">
        <v>364</v>
      </c>
      <c r="Q52" s="221"/>
      <c r="R52" s="222"/>
      <c r="S52" s="147"/>
      <c r="T52" s="147"/>
      <c r="U52" s="147"/>
      <c r="V52" s="147"/>
      <c r="W52" s="147"/>
      <c r="X52" s="151"/>
    </row>
    <row r="53" spans="1:24" ht="12.75" customHeight="1">
      <c r="A53" s="135" t="s">
        <v>308</v>
      </c>
      <c r="B53" s="136" t="s">
        <v>309</v>
      </c>
      <c r="C53" s="168">
        <v>3</v>
      </c>
      <c r="D53" s="105"/>
      <c r="E53" s="168">
        <v>5</v>
      </c>
      <c r="F53" s="168">
        <v>0</v>
      </c>
      <c r="G53" s="106">
        <v>2</v>
      </c>
      <c r="H53" s="107">
        <v>3</v>
      </c>
      <c r="I53" s="207">
        <v>601</v>
      </c>
      <c r="J53" s="136" t="s">
        <v>310</v>
      </c>
      <c r="K53" s="168">
        <v>37</v>
      </c>
      <c r="L53" s="105"/>
      <c r="M53" s="168">
        <v>118</v>
      </c>
      <c r="N53" s="168">
        <v>0</v>
      </c>
      <c r="O53" s="106">
        <v>56</v>
      </c>
      <c r="P53" s="107">
        <v>62</v>
      </c>
      <c r="Q53" s="221"/>
      <c r="R53" s="222"/>
      <c r="S53" s="147"/>
      <c r="T53" s="147"/>
      <c r="U53" s="147"/>
      <c r="V53" s="147"/>
      <c r="W53" s="147"/>
      <c r="X53" s="151"/>
    </row>
    <row r="54" spans="1:24" ht="12.75" customHeight="1">
      <c r="A54" s="135">
        <v>113</v>
      </c>
      <c r="B54" s="136" t="s">
        <v>311</v>
      </c>
      <c r="C54" s="168">
        <v>30</v>
      </c>
      <c r="D54" s="105"/>
      <c r="E54" s="168">
        <v>81</v>
      </c>
      <c r="F54" s="168">
        <v>0</v>
      </c>
      <c r="G54" s="106">
        <v>41</v>
      </c>
      <c r="H54" s="107">
        <v>40</v>
      </c>
      <c r="I54" s="207">
        <v>602</v>
      </c>
      <c r="J54" s="136" t="s">
        <v>312</v>
      </c>
      <c r="K54" s="168">
        <v>91</v>
      </c>
      <c r="L54" s="105">
        <v>1</v>
      </c>
      <c r="M54" s="168">
        <v>230</v>
      </c>
      <c r="N54" s="168">
        <v>1</v>
      </c>
      <c r="O54" s="106">
        <v>118</v>
      </c>
      <c r="P54" s="107">
        <v>112</v>
      </c>
      <c r="Q54" s="221"/>
      <c r="R54" s="222"/>
      <c r="S54" s="147"/>
      <c r="T54" s="147"/>
      <c r="U54" s="147"/>
      <c r="V54" s="147"/>
      <c r="W54" s="147"/>
      <c r="X54" s="151"/>
    </row>
    <row r="55" spans="1:24" ht="12.75" customHeight="1">
      <c r="A55" s="135">
        <v>114</v>
      </c>
      <c r="B55" s="136" t="s">
        <v>313</v>
      </c>
      <c r="C55" s="168">
        <v>178</v>
      </c>
      <c r="D55" s="105">
        <v>-1</v>
      </c>
      <c r="E55" s="168">
        <v>507</v>
      </c>
      <c r="F55" s="168">
        <v>1</v>
      </c>
      <c r="G55" s="106">
        <v>243</v>
      </c>
      <c r="H55" s="107">
        <v>264</v>
      </c>
      <c r="I55" s="207">
        <v>603</v>
      </c>
      <c r="J55" s="136" t="s">
        <v>314</v>
      </c>
      <c r="K55" s="168">
        <v>38</v>
      </c>
      <c r="L55" s="105"/>
      <c r="M55" s="168">
        <v>99</v>
      </c>
      <c r="N55" s="168">
        <v>1</v>
      </c>
      <c r="O55" s="106">
        <v>48</v>
      </c>
      <c r="P55" s="107">
        <v>51</v>
      </c>
      <c r="Q55" s="223"/>
      <c r="R55" s="222"/>
      <c r="S55" s="147"/>
      <c r="T55" s="147"/>
      <c r="U55" s="147"/>
      <c r="V55" s="147"/>
      <c r="W55" s="147"/>
      <c r="X55" s="151"/>
    </row>
    <row r="56" spans="1:24" ht="12.75" customHeight="1">
      <c r="A56" s="135">
        <v>115</v>
      </c>
      <c r="B56" s="136" t="s">
        <v>315</v>
      </c>
      <c r="C56" s="168">
        <v>66</v>
      </c>
      <c r="D56" s="105"/>
      <c r="E56" s="168">
        <v>168</v>
      </c>
      <c r="F56" s="168">
        <v>0</v>
      </c>
      <c r="G56" s="106">
        <v>90</v>
      </c>
      <c r="H56" s="107">
        <v>78</v>
      </c>
      <c r="I56" s="207">
        <v>604</v>
      </c>
      <c r="J56" s="136" t="s">
        <v>316</v>
      </c>
      <c r="K56" s="168">
        <v>42</v>
      </c>
      <c r="L56" s="105"/>
      <c r="M56" s="168">
        <v>104</v>
      </c>
      <c r="N56" s="168">
        <v>0</v>
      </c>
      <c r="O56" s="106">
        <v>59</v>
      </c>
      <c r="P56" s="107">
        <v>45</v>
      </c>
      <c r="Q56" s="223"/>
      <c r="R56" s="222"/>
      <c r="S56" s="147"/>
      <c r="T56" s="147"/>
      <c r="U56" s="147"/>
      <c r="V56" s="147"/>
      <c r="W56" s="147"/>
      <c r="X56" s="151"/>
    </row>
    <row r="57" spans="1:24" ht="12.75" customHeight="1">
      <c r="A57" s="135">
        <v>116</v>
      </c>
      <c r="B57" s="136" t="s">
        <v>317</v>
      </c>
      <c r="C57" s="168">
        <v>28</v>
      </c>
      <c r="D57" s="105"/>
      <c r="E57" s="168">
        <v>50</v>
      </c>
      <c r="F57" s="168">
        <v>0</v>
      </c>
      <c r="G57" s="106">
        <v>23</v>
      </c>
      <c r="H57" s="107">
        <v>27</v>
      </c>
      <c r="I57" s="207">
        <v>605</v>
      </c>
      <c r="J57" s="136" t="s">
        <v>318</v>
      </c>
      <c r="K57" s="168">
        <v>73</v>
      </c>
      <c r="L57" s="105"/>
      <c r="M57" s="168">
        <v>170</v>
      </c>
      <c r="N57" s="168">
        <v>-1</v>
      </c>
      <c r="O57" s="106">
        <v>76</v>
      </c>
      <c r="P57" s="107">
        <v>94</v>
      </c>
      <c r="Q57" s="223"/>
      <c r="R57" s="222"/>
      <c r="S57" s="147"/>
      <c r="T57" s="147"/>
      <c r="U57" s="147"/>
      <c r="V57" s="147"/>
      <c r="W57" s="147"/>
      <c r="X57" s="151"/>
    </row>
    <row r="58" spans="1:24" ht="12.75" customHeight="1">
      <c r="A58" s="135">
        <v>117</v>
      </c>
      <c r="B58" s="136" t="s">
        <v>319</v>
      </c>
      <c r="C58" s="168">
        <v>165</v>
      </c>
      <c r="D58" s="105">
        <v>1</v>
      </c>
      <c r="E58" s="168">
        <v>397</v>
      </c>
      <c r="F58" s="168">
        <v>1</v>
      </c>
      <c r="G58" s="106">
        <v>187</v>
      </c>
      <c r="H58" s="107">
        <v>210</v>
      </c>
      <c r="I58" s="207"/>
      <c r="J58" s="136"/>
      <c r="K58" s="168"/>
      <c r="L58" s="105"/>
      <c r="M58" s="168"/>
      <c r="N58" s="168"/>
      <c r="O58" s="106"/>
      <c r="P58" s="107"/>
      <c r="Q58" s="223"/>
      <c r="R58" s="222"/>
      <c r="S58" s="147"/>
      <c r="T58" s="147"/>
      <c r="U58" s="147"/>
      <c r="V58" s="147"/>
      <c r="W58" s="147"/>
      <c r="X58" s="151"/>
    </row>
    <row r="59" spans="1:24" ht="12.75" customHeight="1">
      <c r="A59" s="135">
        <v>118</v>
      </c>
      <c r="B59" s="136" t="s">
        <v>320</v>
      </c>
      <c r="C59" s="168">
        <v>99</v>
      </c>
      <c r="D59" s="105"/>
      <c r="E59" s="168">
        <v>249</v>
      </c>
      <c r="F59" s="168">
        <v>0</v>
      </c>
      <c r="G59" s="106">
        <v>120</v>
      </c>
      <c r="H59" s="107">
        <v>129</v>
      </c>
      <c r="I59" s="207"/>
      <c r="J59" s="136"/>
      <c r="K59" s="168"/>
      <c r="L59" s="105"/>
      <c r="M59" s="168"/>
      <c r="N59" s="168"/>
      <c r="O59" s="106"/>
      <c r="P59" s="107"/>
      <c r="Q59" s="223"/>
      <c r="R59" s="222"/>
      <c r="S59" s="147"/>
      <c r="T59" s="147"/>
      <c r="U59" s="147"/>
      <c r="V59" s="147"/>
      <c r="W59" s="147"/>
      <c r="X59" s="151"/>
    </row>
    <row r="60" spans="1:24" ht="12.75" customHeight="1">
      <c r="A60" s="224"/>
      <c r="B60" s="196"/>
      <c r="C60" s="105"/>
      <c r="D60" s="105"/>
      <c r="E60" s="105"/>
      <c r="F60" s="105"/>
      <c r="G60" s="105"/>
      <c r="H60" s="113"/>
      <c r="I60" s="211"/>
      <c r="J60" s="196"/>
      <c r="K60" s="105"/>
      <c r="L60" s="105"/>
      <c r="M60" s="105"/>
      <c r="N60" s="105"/>
      <c r="O60" s="105"/>
      <c r="P60" s="113"/>
      <c r="Q60" s="223"/>
      <c r="R60" s="222"/>
      <c r="S60" s="147"/>
      <c r="T60" s="147"/>
      <c r="U60" s="147"/>
      <c r="V60" s="147"/>
      <c r="W60" s="147"/>
      <c r="X60" s="151"/>
    </row>
    <row r="61" spans="1:24" ht="12.75" customHeight="1">
      <c r="A61" s="225"/>
      <c r="B61" s="226"/>
      <c r="C61" s="159"/>
      <c r="D61" s="159"/>
      <c r="E61" s="159"/>
      <c r="F61" s="159"/>
      <c r="G61" s="159"/>
      <c r="H61" s="160"/>
      <c r="I61" s="227"/>
      <c r="J61" s="226"/>
      <c r="K61" s="159"/>
      <c r="L61" s="159"/>
      <c r="M61" s="159"/>
      <c r="N61" s="159"/>
      <c r="O61" s="159"/>
      <c r="P61" s="160"/>
      <c r="Q61" s="228"/>
      <c r="R61" s="229"/>
      <c r="S61" s="230"/>
      <c r="T61" s="230"/>
      <c r="U61" s="230"/>
      <c r="V61" s="230"/>
      <c r="W61" s="230"/>
      <c r="X61" s="231"/>
    </row>
  </sheetData>
  <mergeCells count="27">
    <mergeCell ref="R3:R4"/>
    <mergeCell ref="S3:S4"/>
    <mergeCell ref="T3:T4"/>
    <mergeCell ref="U3:X3"/>
    <mergeCell ref="M3:P3"/>
    <mergeCell ref="Q3:Q4"/>
    <mergeCell ref="B5:B6"/>
    <mergeCell ref="C5:C6"/>
    <mergeCell ref="D5:D6"/>
    <mergeCell ref="E5:E6"/>
    <mergeCell ref="F5:F6"/>
    <mergeCell ref="G5:G6"/>
    <mergeCell ref="I3:I4"/>
    <mergeCell ref="J3:J4"/>
    <mergeCell ref="K3:K4"/>
    <mergeCell ref="L3:L4"/>
    <mergeCell ref="H5:H6"/>
    <mergeCell ref="A1:F2"/>
    <mergeCell ref="H1:H2"/>
    <mergeCell ref="I1:I2"/>
    <mergeCell ref="J1:O2"/>
    <mergeCell ref="U1:X2"/>
    <mergeCell ref="A3:A4"/>
    <mergeCell ref="B3:B4"/>
    <mergeCell ref="C3:C4"/>
    <mergeCell ref="D3:D4"/>
    <mergeCell ref="E3:H3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2D71-38F1-4788-9944-327AA9AF163F}">
  <sheetPr>
    <pageSetUpPr fitToPage="1"/>
  </sheetPr>
  <dimension ref="A1:AF61"/>
  <sheetViews>
    <sheetView zoomScale="70" zoomScaleNormal="70" workbookViewId="0">
      <pane xSplit="1" ySplit="4" topLeftCell="B5" activePane="bottomRight" state="frozen"/>
      <selection activeCell="E29" sqref="E29"/>
      <selection pane="topRight" activeCell="E29" sqref="E29"/>
      <selection pane="bottomLeft" activeCell="E29" sqref="E29"/>
      <selection pane="bottomRight" activeCell="N37" sqref="N37"/>
    </sheetView>
  </sheetViews>
  <sheetFormatPr defaultColWidth="9" defaultRowHeight="12"/>
  <cols>
    <col min="1" max="1" width="4.6640625" style="7" customWidth="1"/>
    <col min="2" max="2" width="8.77734375" style="8" customWidth="1"/>
    <col min="3" max="3" width="7.109375" style="2" customWidth="1"/>
    <col min="4" max="4" width="5.109375" style="2" customWidth="1"/>
    <col min="5" max="5" width="9.6640625" style="2" customWidth="1"/>
    <col min="6" max="6" width="6" style="2" customWidth="1"/>
    <col min="7" max="8" width="8.109375" style="2" customWidth="1"/>
    <col min="9" max="9" width="4.6640625" style="1" customWidth="1"/>
    <col min="10" max="10" width="8.77734375" style="2" customWidth="1"/>
    <col min="11" max="11" width="7.109375" style="2" customWidth="1"/>
    <col min="12" max="12" width="5.109375" style="2" customWidth="1"/>
    <col min="13" max="13" width="9.6640625" style="2" customWidth="1"/>
    <col min="14" max="14" width="6" style="2" customWidth="1"/>
    <col min="15" max="16" width="8.109375" style="2" customWidth="1"/>
    <col min="17" max="17" width="4.6640625" style="9" customWidth="1"/>
    <col min="18" max="18" width="8.77734375" style="5" customWidth="1"/>
    <col min="19" max="19" width="7.109375" style="2" customWidth="1"/>
    <col min="20" max="20" width="5.109375" style="2" customWidth="1"/>
    <col min="21" max="21" width="9.6640625" style="2" customWidth="1"/>
    <col min="22" max="22" width="6" style="2" customWidth="1"/>
    <col min="23" max="24" width="8.109375" style="2" customWidth="1"/>
    <col min="25" max="25" width="4.6640625" style="1" customWidth="1"/>
    <col min="26" max="26" width="8.44140625" style="2" customWidth="1"/>
    <col min="27" max="27" width="7.21875" style="2" customWidth="1"/>
    <col min="28" max="28" width="5.109375" style="2" customWidth="1"/>
    <col min="29" max="29" width="7.21875" style="2" customWidth="1"/>
    <col min="30" max="30" width="5" style="2" customWidth="1"/>
    <col min="31" max="32" width="7.21875" style="2" customWidth="1"/>
    <col min="33" max="16384" width="9" style="2"/>
  </cols>
  <sheetData>
    <row r="1" spans="1:32" ht="12" customHeight="1">
      <c r="A1" s="369" t="s">
        <v>0</v>
      </c>
      <c r="B1" s="370"/>
      <c r="C1" s="370"/>
      <c r="D1" s="370"/>
      <c r="E1" s="370"/>
      <c r="F1" s="370"/>
      <c r="G1" s="166"/>
      <c r="H1" s="372" t="s">
        <v>1</v>
      </c>
      <c r="I1" s="374">
        <v>7</v>
      </c>
      <c r="J1" s="376" t="s">
        <v>183</v>
      </c>
      <c r="K1" s="370"/>
      <c r="L1" s="370"/>
      <c r="M1" s="370"/>
      <c r="N1" s="370"/>
      <c r="O1" s="370"/>
      <c r="P1" s="166"/>
      <c r="Q1" s="166"/>
      <c r="R1" s="166"/>
      <c r="S1" s="166"/>
      <c r="T1" s="166"/>
      <c r="U1" s="377" t="s">
        <v>184</v>
      </c>
      <c r="V1" s="377"/>
      <c r="W1" s="377"/>
      <c r="X1" s="377"/>
    </row>
    <row r="2" spans="1:32" ht="12" customHeight="1">
      <c r="A2" s="371"/>
      <c r="B2" s="371"/>
      <c r="C2" s="371"/>
      <c r="D2" s="371"/>
      <c r="E2" s="371"/>
      <c r="F2" s="371"/>
      <c r="G2" s="167"/>
      <c r="H2" s="373"/>
      <c r="I2" s="375"/>
      <c r="J2" s="371"/>
      <c r="K2" s="371"/>
      <c r="L2" s="371"/>
      <c r="M2" s="371"/>
      <c r="N2" s="371"/>
      <c r="O2" s="371"/>
      <c r="P2" s="167"/>
      <c r="Q2" s="167"/>
      <c r="R2" s="167"/>
      <c r="S2" s="167"/>
      <c r="T2" s="167"/>
      <c r="U2" s="378"/>
      <c r="V2" s="378"/>
      <c r="W2" s="378"/>
      <c r="X2" s="378"/>
    </row>
    <row r="3" spans="1:32" ht="12" customHeight="1">
      <c r="A3" s="364" t="s">
        <v>3</v>
      </c>
      <c r="B3" s="365" t="s">
        <v>4</v>
      </c>
      <c r="C3" s="365" t="s">
        <v>5</v>
      </c>
      <c r="D3" s="365" t="s">
        <v>6</v>
      </c>
      <c r="E3" s="367" t="s">
        <v>7</v>
      </c>
      <c r="F3" s="367"/>
      <c r="G3" s="367"/>
      <c r="H3" s="368"/>
      <c r="I3" s="364" t="s">
        <v>3</v>
      </c>
      <c r="J3" s="365" t="s">
        <v>4</v>
      </c>
      <c r="K3" s="365" t="s">
        <v>5</v>
      </c>
      <c r="L3" s="365" t="s">
        <v>6</v>
      </c>
      <c r="M3" s="367" t="s">
        <v>7</v>
      </c>
      <c r="N3" s="367"/>
      <c r="O3" s="367"/>
      <c r="P3" s="368"/>
      <c r="Q3" s="364" t="s">
        <v>3</v>
      </c>
      <c r="R3" s="365" t="s">
        <v>4</v>
      </c>
      <c r="S3" s="365" t="s">
        <v>5</v>
      </c>
      <c r="T3" s="365" t="s">
        <v>6</v>
      </c>
      <c r="U3" s="367" t="s">
        <v>7</v>
      </c>
      <c r="V3" s="367"/>
      <c r="W3" s="367"/>
      <c r="X3" s="368"/>
      <c r="Y3" s="3"/>
      <c r="Z3" s="4"/>
      <c r="AA3" s="4"/>
      <c r="AB3" s="4"/>
      <c r="AC3" s="5"/>
      <c r="AD3" s="5"/>
      <c r="AE3" s="5"/>
      <c r="AF3" s="5"/>
    </row>
    <row r="4" spans="1:32" ht="12" customHeight="1">
      <c r="A4" s="364"/>
      <c r="B4" s="365"/>
      <c r="C4" s="365"/>
      <c r="D4" s="366"/>
      <c r="E4" s="93" t="s">
        <v>8</v>
      </c>
      <c r="F4" s="93" t="s">
        <v>6</v>
      </c>
      <c r="G4" s="93" t="s">
        <v>9</v>
      </c>
      <c r="H4" s="94" t="s">
        <v>10</v>
      </c>
      <c r="I4" s="364"/>
      <c r="J4" s="365"/>
      <c r="K4" s="365"/>
      <c r="L4" s="366"/>
      <c r="M4" s="95" t="s">
        <v>8</v>
      </c>
      <c r="N4" s="93" t="s">
        <v>6</v>
      </c>
      <c r="O4" s="93" t="s">
        <v>9</v>
      </c>
      <c r="P4" s="94" t="s">
        <v>10</v>
      </c>
      <c r="Q4" s="364"/>
      <c r="R4" s="365"/>
      <c r="S4" s="365"/>
      <c r="T4" s="366"/>
      <c r="U4" s="93" t="s">
        <v>8</v>
      </c>
      <c r="V4" s="93" t="s">
        <v>6</v>
      </c>
      <c r="W4" s="93" t="s">
        <v>9</v>
      </c>
      <c r="X4" s="94" t="s">
        <v>10</v>
      </c>
      <c r="Y4" s="3"/>
      <c r="Z4" s="4"/>
      <c r="AA4" s="4"/>
      <c r="AB4" s="6"/>
      <c r="AC4" s="5"/>
      <c r="AD4" s="5"/>
      <c r="AE4" s="5"/>
      <c r="AF4" s="5"/>
    </row>
    <row r="5" spans="1:32" ht="12" customHeight="1">
      <c r="A5" s="96" t="s">
        <v>11</v>
      </c>
      <c r="B5" s="399" t="s">
        <v>12</v>
      </c>
      <c r="C5" s="383">
        <v>7872</v>
      </c>
      <c r="D5" s="383">
        <v>2</v>
      </c>
      <c r="E5" s="383">
        <v>18557</v>
      </c>
      <c r="F5" s="383">
        <v>-43</v>
      </c>
      <c r="G5" s="379">
        <v>9039</v>
      </c>
      <c r="H5" s="385">
        <v>9518</v>
      </c>
      <c r="I5" s="97"/>
      <c r="J5" s="98" t="s">
        <v>13</v>
      </c>
      <c r="K5" s="99">
        <v>980</v>
      </c>
      <c r="L5" s="99">
        <v>1</v>
      </c>
      <c r="M5" s="99">
        <v>2508</v>
      </c>
      <c r="N5" s="99">
        <v>-8</v>
      </c>
      <c r="O5" s="99">
        <v>1216</v>
      </c>
      <c r="P5" s="100">
        <v>1292</v>
      </c>
      <c r="Q5" s="101"/>
      <c r="R5" s="98" t="s">
        <v>14</v>
      </c>
      <c r="S5" s="99">
        <v>1043</v>
      </c>
      <c r="T5" s="99">
        <v>1</v>
      </c>
      <c r="U5" s="99">
        <v>2479</v>
      </c>
      <c r="V5" s="99">
        <v>0</v>
      </c>
      <c r="W5" s="99">
        <v>1184</v>
      </c>
      <c r="X5" s="100">
        <v>1295</v>
      </c>
      <c r="Y5" s="2"/>
    </row>
    <row r="6" spans="1:32" ht="12" customHeight="1">
      <c r="A6" s="102" t="s">
        <v>15</v>
      </c>
      <c r="B6" s="400"/>
      <c r="C6" s="384"/>
      <c r="D6" s="384"/>
      <c r="E6" s="384"/>
      <c r="F6" s="384"/>
      <c r="G6" s="380"/>
      <c r="H6" s="386"/>
      <c r="I6" s="103">
        <v>201</v>
      </c>
      <c r="J6" s="104" t="s">
        <v>16</v>
      </c>
      <c r="K6" s="168">
        <v>19</v>
      </c>
      <c r="L6" s="105"/>
      <c r="M6" s="168">
        <v>47</v>
      </c>
      <c r="N6" s="168">
        <v>-1</v>
      </c>
      <c r="O6" s="106">
        <v>24</v>
      </c>
      <c r="P6" s="107">
        <v>23</v>
      </c>
      <c r="Q6" s="103">
        <v>701</v>
      </c>
      <c r="R6" s="104" t="s">
        <v>17</v>
      </c>
      <c r="S6" s="168">
        <v>14</v>
      </c>
      <c r="T6" s="105"/>
      <c r="U6" s="168">
        <v>45</v>
      </c>
      <c r="V6" s="168">
        <v>0</v>
      </c>
      <c r="W6" s="106">
        <v>23</v>
      </c>
      <c r="X6" s="107">
        <v>22</v>
      </c>
      <c r="Y6" s="2"/>
    </row>
    <row r="7" spans="1:32" ht="12.75" customHeight="1">
      <c r="A7" s="108" t="s">
        <v>174</v>
      </c>
      <c r="B7" s="109" t="s">
        <v>18</v>
      </c>
      <c r="C7" s="169">
        <v>2679</v>
      </c>
      <c r="D7" s="169">
        <v>3</v>
      </c>
      <c r="E7" s="169">
        <v>5892</v>
      </c>
      <c r="F7" s="169">
        <v>-5</v>
      </c>
      <c r="G7" s="169">
        <v>2833</v>
      </c>
      <c r="H7" s="170">
        <v>3059</v>
      </c>
      <c r="I7" s="103">
        <v>202</v>
      </c>
      <c r="J7" s="104" t="s">
        <v>19</v>
      </c>
      <c r="K7" s="168">
        <v>47</v>
      </c>
      <c r="L7" s="105"/>
      <c r="M7" s="168">
        <v>126</v>
      </c>
      <c r="N7" s="168">
        <v>0</v>
      </c>
      <c r="O7" s="106">
        <v>68</v>
      </c>
      <c r="P7" s="107">
        <v>58</v>
      </c>
      <c r="Q7" s="103">
        <v>702</v>
      </c>
      <c r="R7" s="104" t="s">
        <v>20</v>
      </c>
      <c r="S7" s="168">
        <v>63</v>
      </c>
      <c r="T7" s="105"/>
      <c r="U7" s="168">
        <v>148</v>
      </c>
      <c r="V7" s="168">
        <v>1</v>
      </c>
      <c r="W7" s="106">
        <v>83</v>
      </c>
      <c r="X7" s="107">
        <v>65</v>
      </c>
      <c r="Y7" s="2"/>
    </row>
    <row r="8" spans="1:32" ht="12.75" customHeight="1">
      <c r="A8" s="110" t="s">
        <v>175</v>
      </c>
      <c r="B8" s="104" t="s">
        <v>21</v>
      </c>
      <c r="C8" s="168">
        <v>820</v>
      </c>
      <c r="D8" s="168">
        <v>-2</v>
      </c>
      <c r="E8" s="168">
        <v>2058</v>
      </c>
      <c r="F8" s="168">
        <v>-11</v>
      </c>
      <c r="G8" s="168">
        <v>988</v>
      </c>
      <c r="H8" s="171">
        <v>1070</v>
      </c>
      <c r="I8" s="103">
        <v>203</v>
      </c>
      <c r="J8" s="104" t="s">
        <v>22</v>
      </c>
      <c r="K8" s="168">
        <v>25</v>
      </c>
      <c r="L8" s="105"/>
      <c r="M8" s="168">
        <v>54</v>
      </c>
      <c r="N8" s="168">
        <v>0</v>
      </c>
      <c r="O8" s="106">
        <v>23</v>
      </c>
      <c r="P8" s="107">
        <v>31</v>
      </c>
      <c r="Q8" s="103">
        <v>703</v>
      </c>
      <c r="R8" s="104" t="s">
        <v>23</v>
      </c>
      <c r="S8" s="168">
        <v>119</v>
      </c>
      <c r="T8" s="105"/>
      <c r="U8" s="168">
        <v>276</v>
      </c>
      <c r="V8" s="168">
        <v>1</v>
      </c>
      <c r="W8" s="106">
        <v>127</v>
      </c>
      <c r="X8" s="107">
        <v>149</v>
      </c>
      <c r="Y8" s="2"/>
    </row>
    <row r="9" spans="1:32" ht="12.75" customHeight="1">
      <c r="A9" s="110" t="s">
        <v>176</v>
      </c>
      <c r="B9" s="104" t="s">
        <v>24</v>
      </c>
      <c r="C9" s="168">
        <v>980</v>
      </c>
      <c r="D9" s="168">
        <v>1</v>
      </c>
      <c r="E9" s="168">
        <v>2508</v>
      </c>
      <c r="F9" s="168">
        <v>-8</v>
      </c>
      <c r="G9" s="168">
        <v>1216</v>
      </c>
      <c r="H9" s="171">
        <v>1292</v>
      </c>
      <c r="I9" s="103">
        <v>204</v>
      </c>
      <c r="J9" s="104" t="s">
        <v>25</v>
      </c>
      <c r="K9" s="168">
        <v>93</v>
      </c>
      <c r="L9" s="105"/>
      <c r="M9" s="168">
        <v>218</v>
      </c>
      <c r="N9" s="168">
        <v>0</v>
      </c>
      <c r="O9" s="106">
        <v>101</v>
      </c>
      <c r="P9" s="107">
        <v>117</v>
      </c>
      <c r="Q9" s="103">
        <v>704</v>
      </c>
      <c r="R9" s="104" t="s">
        <v>26</v>
      </c>
      <c r="S9" s="168">
        <v>40</v>
      </c>
      <c r="T9" s="105"/>
      <c r="U9" s="168">
        <v>89</v>
      </c>
      <c r="V9" s="168">
        <v>0</v>
      </c>
      <c r="W9" s="106">
        <v>41</v>
      </c>
      <c r="X9" s="107">
        <v>48</v>
      </c>
      <c r="Y9" s="2"/>
    </row>
    <row r="10" spans="1:32" ht="12.75" customHeight="1">
      <c r="A10" s="110" t="s">
        <v>177</v>
      </c>
      <c r="B10" s="104" t="s">
        <v>27</v>
      </c>
      <c r="C10" s="168">
        <v>625</v>
      </c>
      <c r="D10" s="168">
        <v>-1</v>
      </c>
      <c r="E10" s="168">
        <v>1507</v>
      </c>
      <c r="F10" s="168">
        <v>-9</v>
      </c>
      <c r="G10" s="168">
        <v>748</v>
      </c>
      <c r="H10" s="171">
        <v>759</v>
      </c>
      <c r="I10" s="103">
        <v>205</v>
      </c>
      <c r="J10" s="104" t="s">
        <v>28</v>
      </c>
      <c r="K10" s="168">
        <v>204</v>
      </c>
      <c r="L10" s="105">
        <v>2</v>
      </c>
      <c r="M10" s="168">
        <v>492</v>
      </c>
      <c r="N10" s="168">
        <v>1</v>
      </c>
      <c r="O10" s="106">
        <v>245</v>
      </c>
      <c r="P10" s="107">
        <v>247</v>
      </c>
      <c r="Q10" s="103">
        <v>705</v>
      </c>
      <c r="R10" s="104" t="s">
        <v>29</v>
      </c>
      <c r="S10" s="168">
        <v>52</v>
      </c>
      <c r="T10" s="105"/>
      <c r="U10" s="168">
        <v>147</v>
      </c>
      <c r="V10" s="168">
        <v>0</v>
      </c>
      <c r="W10" s="106">
        <v>74</v>
      </c>
      <c r="X10" s="107">
        <v>73</v>
      </c>
      <c r="Y10" s="2"/>
    </row>
    <row r="11" spans="1:32" ht="12.75" customHeight="1">
      <c r="A11" s="110" t="s">
        <v>177</v>
      </c>
      <c r="B11" s="104" t="s">
        <v>30</v>
      </c>
      <c r="C11" s="168">
        <v>386</v>
      </c>
      <c r="D11" s="168">
        <v>0</v>
      </c>
      <c r="E11" s="168">
        <v>1009</v>
      </c>
      <c r="F11" s="168">
        <v>-2</v>
      </c>
      <c r="G11" s="168">
        <v>517</v>
      </c>
      <c r="H11" s="171">
        <v>492</v>
      </c>
      <c r="I11" s="103">
        <v>206</v>
      </c>
      <c r="J11" s="104" t="s">
        <v>31</v>
      </c>
      <c r="K11" s="168">
        <v>250</v>
      </c>
      <c r="L11" s="105"/>
      <c r="M11" s="168">
        <v>654</v>
      </c>
      <c r="N11" s="168">
        <v>-3</v>
      </c>
      <c r="O11" s="106">
        <v>314</v>
      </c>
      <c r="P11" s="107">
        <v>340</v>
      </c>
      <c r="Q11" s="103">
        <v>706</v>
      </c>
      <c r="R11" s="104" t="s">
        <v>32</v>
      </c>
      <c r="S11" s="168">
        <v>151</v>
      </c>
      <c r="T11" s="105">
        <v>1</v>
      </c>
      <c r="U11" s="168">
        <v>380</v>
      </c>
      <c r="V11" s="168">
        <v>-1</v>
      </c>
      <c r="W11" s="106">
        <v>180</v>
      </c>
      <c r="X11" s="107">
        <v>200</v>
      </c>
      <c r="Y11" s="2"/>
    </row>
    <row r="12" spans="1:32" ht="12.75" customHeight="1">
      <c r="A12" s="110" t="s">
        <v>178</v>
      </c>
      <c r="B12" s="104" t="s">
        <v>33</v>
      </c>
      <c r="C12" s="168">
        <v>30</v>
      </c>
      <c r="D12" s="168">
        <v>0</v>
      </c>
      <c r="E12" s="168">
        <v>49</v>
      </c>
      <c r="F12" s="168">
        <v>-1</v>
      </c>
      <c r="G12" s="168">
        <v>24</v>
      </c>
      <c r="H12" s="171">
        <v>25</v>
      </c>
      <c r="I12" s="103">
        <v>207</v>
      </c>
      <c r="J12" s="104" t="s">
        <v>34</v>
      </c>
      <c r="K12" s="168">
        <v>73</v>
      </c>
      <c r="L12" s="105">
        <v>-1</v>
      </c>
      <c r="M12" s="168">
        <v>210</v>
      </c>
      <c r="N12" s="168">
        <v>-2</v>
      </c>
      <c r="O12" s="106">
        <v>100</v>
      </c>
      <c r="P12" s="107">
        <v>110</v>
      </c>
      <c r="Q12" s="103">
        <v>707</v>
      </c>
      <c r="R12" s="104" t="s">
        <v>35</v>
      </c>
      <c r="S12" s="168">
        <v>160</v>
      </c>
      <c r="T12" s="105"/>
      <c r="U12" s="168">
        <v>203</v>
      </c>
      <c r="V12" s="168">
        <v>0</v>
      </c>
      <c r="W12" s="106">
        <v>67</v>
      </c>
      <c r="X12" s="107">
        <v>136</v>
      </c>
      <c r="Y12" s="2"/>
    </row>
    <row r="13" spans="1:32" ht="12.75" customHeight="1">
      <c r="A13" s="110" t="s">
        <v>179</v>
      </c>
      <c r="B13" s="104" t="s">
        <v>36</v>
      </c>
      <c r="C13" s="168">
        <v>280</v>
      </c>
      <c r="D13" s="168">
        <v>-3</v>
      </c>
      <c r="E13" s="168">
        <v>720</v>
      </c>
      <c r="F13" s="168">
        <v>-4</v>
      </c>
      <c r="G13" s="168">
        <v>357</v>
      </c>
      <c r="H13" s="171">
        <v>363</v>
      </c>
      <c r="I13" s="103">
        <v>208</v>
      </c>
      <c r="J13" s="104" t="s">
        <v>37</v>
      </c>
      <c r="K13" s="168">
        <v>151</v>
      </c>
      <c r="L13" s="105">
        <v>1</v>
      </c>
      <c r="M13" s="168">
        <v>371</v>
      </c>
      <c r="N13" s="168">
        <v>0</v>
      </c>
      <c r="O13" s="106">
        <v>174</v>
      </c>
      <c r="P13" s="107">
        <v>197</v>
      </c>
      <c r="Q13" s="103">
        <v>708</v>
      </c>
      <c r="R13" s="104" t="s">
        <v>38</v>
      </c>
      <c r="S13" s="168">
        <v>35</v>
      </c>
      <c r="T13" s="105"/>
      <c r="U13" s="168">
        <v>84</v>
      </c>
      <c r="V13" s="168">
        <v>0</v>
      </c>
      <c r="W13" s="106">
        <v>45</v>
      </c>
      <c r="X13" s="107">
        <v>39</v>
      </c>
      <c r="Y13" s="2"/>
    </row>
    <row r="14" spans="1:32" ht="12.75" customHeight="1">
      <c r="A14" s="110" t="s">
        <v>180</v>
      </c>
      <c r="B14" s="104" t="s">
        <v>39</v>
      </c>
      <c r="C14" s="168">
        <v>1043</v>
      </c>
      <c r="D14" s="168">
        <v>1</v>
      </c>
      <c r="E14" s="168">
        <v>2479</v>
      </c>
      <c r="F14" s="168">
        <v>0</v>
      </c>
      <c r="G14" s="168">
        <v>1184</v>
      </c>
      <c r="H14" s="171">
        <v>1295</v>
      </c>
      <c r="I14" s="103">
        <v>209</v>
      </c>
      <c r="J14" s="104" t="s">
        <v>40</v>
      </c>
      <c r="K14" s="168">
        <v>118</v>
      </c>
      <c r="L14" s="105">
        <v>-1</v>
      </c>
      <c r="M14" s="168">
        <v>336</v>
      </c>
      <c r="N14" s="168">
        <v>-3</v>
      </c>
      <c r="O14" s="106">
        <v>167</v>
      </c>
      <c r="P14" s="107">
        <v>169</v>
      </c>
      <c r="Q14" s="103">
        <v>709</v>
      </c>
      <c r="R14" s="104" t="s">
        <v>41</v>
      </c>
      <c r="S14" s="168">
        <v>80</v>
      </c>
      <c r="T14" s="105"/>
      <c r="U14" s="168">
        <v>232</v>
      </c>
      <c r="V14" s="168">
        <v>-3</v>
      </c>
      <c r="W14" s="106">
        <v>116</v>
      </c>
      <c r="X14" s="107">
        <v>116</v>
      </c>
      <c r="Y14" s="2"/>
    </row>
    <row r="15" spans="1:32" ht="12.75" customHeight="1">
      <c r="A15" s="110" t="s">
        <v>180</v>
      </c>
      <c r="B15" s="104" t="s">
        <v>42</v>
      </c>
      <c r="C15" s="168">
        <v>672</v>
      </c>
      <c r="D15" s="168">
        <v>-1</v>
      </c>
      <c r="E15" s="168">
        <v>1616</v>
      </c>
      <c r="F15" s="168">
        <v>-2</v>
      </c>
      <c r="G15" s="168">
        <v>819</v>
      </c>
      <c r="H15" s="171">
        <v>797</v>
      </c>
      <c r="I15" s="111"/>
      <c r="J15" s="112"/>
      <c r="K15" s="105"/>
      <c r="L15" s="105"/>
      <c r="M15" s="105"/>
      <c r="N15" s="105"/>
      <c r="O15" s="105"/>
      <c r="P15" s="113"/>
      <c r="Q15" s="103">
        <v>710</v>
      </c>
      <c r="R15" s="104" t="s">
        <v>43</v>
      </c>
      <c r="S15" s="168">
        <v>46</v>
      </c>
      <c r="T15" s="105"/>
      <c r="U15" s="168">
        <v>133</v>
      </c>
      <c r="V15" s="168">
        <v>0</v>
      </c>
      <c r="W15" s="106">
        <v>65</v>
      </c>
      <c r="X15" s="107">
        <v>68</v>
      </c>
      <c r="Y15" s="2"/>
    </row>
    <row r="16" spans="1:32" ht="12.75" customHeight="1">
      <c r="A16" s="114" t="s">
        <v>181</v>
      </c>
      <c r="B16" s="115" t="s">
        <v>44</v>
      </c>
      <c r="C16" s="172">
        <v>357</v>
      </c>
      <c r="D16" s="172">
        <v>4</v>
      </c>
      <c r="E16" s="172">
        <v>719</v>
      </c>
      <c r="F16" s="172">
        <v>-1</v>
      </c>
      <c r="G16" s="172">
        <v>353</v>
      </c>
      <c r="H16" s="173">
        <v>366</v>
      </c>
      <c r="I16" s="116"/>
      <c r="J16" s="117"/>
      <c r="K16" s="118"/>
      <c r="L16" s="118"/>
      <c r="M16" s="118"/>
      <c r="N16" s="118"/>
      <c r="O16" s="118"/>
      <c r="P16" s="119"/>
      <c r="Q16" s="103">
        <v>711</v>
      </c>
      <c r="R16" s="104" t="s">
        <v>45</v>
      </c>
      <c r="S16" s="168">
        <v>115</v>
      </c>
      <c r="T16" s="105"/>
      <c r="U16" s="168">
        <v>279</v>
      </c>
      <c r="V16" s="168">
        <v>0</v>
      </c>
      <c r="W16" s="106">
        <v>142</v>
      </c>
      <c r="X16" s="107">
        <v>137</v>
      </c>
      <c r="Y16" s="2"/>
    </row>
    <row r="17" spans="1:25" ht="12.75" customHeight="1">
      <c r="A17" s="120"/>
      <c r="B17" s="121"/>
      <c r="C17" s="122"/>
      <c r="D17" s="122"/>
      <c r="E17" s="122"/>
      <c r="F17" s="122"/>
      <c r="G17" s="122"/>
      <c r="H17" s="123"/>
      <c r="I17" s="101"/>
      <c r="J17" s="98" t="s">
        <v>46</v>
      </c>
      <c r="K17" s="99">
        <v>625</v>
      </c>
      <c r="L17" s="99">
        <v>-1</v>
      </c>
      <c r="M17" s="99">
        <v>1507</v>
      </c>
      <c r="N17" s="99">
        <v>-9</v>
      </c>
      <c r="O17" s="99">
        <v>748</v>
      </c>
      <c r="P17" s="100">
        <v>759</v>
      </c>
      <c r="Q17" s="103">
        <v>712</v>
      </c>
      <c r="R17" s="104" t="s">
        <v>47</v>
      </c>
      <c r="S17" s="168">
        <v>168</v>
      </c>
      <c r="T17" s="105"/>
      <c r="U17" s="168">
        <v>463</v>
      </c>
      <c r="V17" s="168">
        <v>2</v>
      </c>
      <c r="W17" s="106">
        <v>221</v>
      </c>
      <c r="X17" s="107">
        <v>242</v>
      </c>
      <c r="Y17" s="2"/>
    </row>
    <row r="18" spans="1:25" ht="12.75" customHeight="1">
      <c r="A18" s="124"/>
      <c r="B18" s="125"/>
      <c r="C18" s="126"/>
      <c r="D18" s="126"/>
      <c r="E18" s="126"/>
      <c r="F18" s="126"/>
      <c r="G18" s="126"/>
      <c r="H18" s="127"/>
      <c r="I18" s="128">
        <v>301</v>
      </c>
      <c r="J18" s="104" t="s">
        <v>48</v>
      </c>
      <c r="K18" s="168">
        <v>44</v>
      </c>
      <c r="L18" s="105"/>
      <c r="M18" s="168">
        <v>94</v>
      </c>
      <c r="N18" s="168">
        <v>-1</v>
      </c>
      <c r="O18" s="106">
        <v>51</v>
      </c>
      <c r="P18" s="107">
        <v>43</v>
      </c>
      <c r="Q18" s="129"/>
      <c r="R18" s="112"/>
      <c r="S18" s="105"/>
      <c r="T18" s="105"/>
      <c r="U18" s="105"/>
      <c r="V18" s="105"/>
      <c r="W18" s="105"/>
      <c r="X18" s="113"/>
      <c r="Y18" s="2"/>
    </row>
    <row r="19" spans="1:25" ht="12.75" customHeight="1">
      <c r="A19" s="130"/>
      <c r="B19" s="98" t="s">
        <v>49</v>
      </c>
      <c r="C19" s="99">
        <v>2679</v>
      </c>
      <c r="D19" s="99">
        <v>3</v>
      </c>
      <c r="E19" s="99">
        <v>5892</v>
      </c>
      <c r="F19" s="99">
        <v>-5</v>
      </c>
      <c r="G19" s="99">
        <v>2833</v>
      </c>
      <c r="H19" s="100">
        <v>3059</v>
      </c>
      <c r="I19" s="128">
        <v>302</v>
      </c>
      <c r="J19" s="104" t="s">
        <v>50</v>
      </c>
      <c r="K19" s="168">
        <v>72</v>
      </c>
      <c r="L19" s="105">
        <v>1</v>
      </c>
      <c r="M19" s="168">
        <v>189</v>
      </c>
      <c r="N19" s="168">
        <v>0</v>
      </c>
      <c r="O19" s="106">
        <v>95</v>
      </c>
      <c r="P19" s="107">
        <v>94</v>
      </c>
      <c r="Q19" s="131"/>
      <c r="R19" s="117"/>
      <c r="S19" s="118"/>
      <c r="T19" s="118"/>
      <c r="U19" s="118"/>
      <c r="V19" s="118"/>
      <c r="W19" s="118"/>
      <c r="X19" s="119"/>
      <c r="Y19" s="2"/>
    </row>
    <row r="20" spans="1:25" ht="12.75" customHeight="1">
      <c r="A20" s="103" t="s">
        <v>51</v>
      </c>
      <c r="B20" s="104" t="s">
        <v>52</v>
      </c>
      <c r="C20" s="168">
        <v>87</v>
      </c>
      <c r="D20" s="105"/>
      <c r="E20" s="168">
        <v>156</v>
      </c>
      <c r="F20" s="168">
        <v>1</v>
      </c>
      <c r="G20" s="105">
        <v>59</v>
      </c>
      <c r="H20" s="113">
        <v>97</v>
      </c>
      <c r="I20" s="128">
        <v>303</v>
      </c>
      <c r="J20" s="104" t="s">
        <v>53</v>
      </c>
      <c r="K20" s="168">
        <v>56</v>
      </c>
      <c r="L20" s="105"/>
      <c r="M20" s="168">
        <v>135</v>
      </c>
      <c r="N20" s="168">
        <v>0</v>
      </c>
      <c r="O20" s="106">
        <v>67</v>
      </c>
      <c r="P20" s="107">
        <v>68</v>
      </c>
      <c r="Q20" s="101"/>
      <c r="R20" s="98" t="s">
        <v>54</v>
      </c>
      <c r="S20" s="99">
        <v>672</v>
      </c>
      <c r="T20" s="99">
        <v>-1</v>
      </c>
      <c r="U20" s="99">
        <v>1616</v>
      </c>
      <c r="V20" s="99">
        <v>-2</v>
      </c>
      <c r="W20" s="99">
        <v>819</v>
      </c>
      <c r="X20" s="100">
        <v>797</v>
      </c>
      <c r="Y20" s="2"/>
    </row>
    <row r="21" spans="1:25" ht="12.75" customHeight="1">
      <c r="A21" s="103" t="s">
        <v>55</v>
      </c>
      <c r="B21" s="104" t="s">
        <v>56</v>
      </c>
      <c r="C21" s="168">
        <v>368</v>
      </c>
      <c r="D21" s="105">
        <v>-1</v>
      </c>
      <c r="E21" s="168">
        <v>860</v>
      </c>
      <c r="F21" s="168">
        <v>-3</v>
      </c>
      <c r="G21" s="105">
        <v>407</v>
      </c>
      <c r="H21" s="113">
        <v>453</v>
      </c>
      <c r="I21" s="128">
        <v>304</v>
      </c>
      <c r="J21" s="104" t="s">
        <v>57</v>
      </c>
      <c r="K21" s="168">
        <v>50</v>
      </c>
      <c r="L21" s="105"/>
      <c r="M21" s="168">
        <v>114</v>
      </c>
      <c r="N21" s="168">
        <v>0</v>
      </c>
      <c r="O21" s="106">
        <v>60</v>
      </c>
      <c r="P21" s="107">
        <v>54</v>
      </c>
      <c r="Q21" s="103">
        <v>801</v>
      </c>
      <c r="R21" s="104" t="s">
        <v>58</v>
      </c>
      <c r="S21" s="168">
        <v>84</v>
      </c>
      <c r="T21" s="105"/>
      <c r="U21" s="168">
        <v>205</v>
      </c>
      <c r="V21" s="168">
        <v>-1</v>
      </c>
      <c r="W21" s="106">
        <v>105</v>
      </c>
      <c r="X21" s="107">
        <v>100</v>
      </c>
      <c r="Y21" s="2"/>
    </row>
    <row r="22" spans="1:25" ht="12.75" customHeight="1">
      <c r="A22" s="103" t="s">
        <v>59</v>
      </c>
      <c r="B22" s="104" t="s">
        <v>60</v>
      </c>
      <c r="C22" s="168">
        <v>247</v>
      </c>
      <c r="D22" s="105"/>
      <c r="E22" s="168">
        <v>517</v>
      </c>
      <c r="F22" s="168">
        <v>2</v>
      </c>
      <c r="G22" s="105">
        <v>259</v>
      </c>
      <c r="H22" s="113">
        <v>258</v>
      </c>
      <c r="I22" s="128">
        <v>305</v>
      </c>
      <c r="J22" s="104" t="s">
        <v>61</v>
      </c>
      <c r="K22" s="168">
        <v>50</v>
      </c>
      <c r="L22" s="105"/>
      <c r="M22" s="168">
        <v>114</v>
      </c>
      <c r="N22" s="168">
        <v>0</v>
      </c>
      <c r="O22" s="106">
        <v>62</v>
      </c>
      <c r="P22" s="107">
        <v>52</v>
      </c>
      <c r="Q22" s="103">
        <v>802</v>
      </c>
      <c r="R22" s="104" t="s">
        <v>62</v>
      </c>
      <c r="S22" s="168">
        <v>26</v>
      </c>
      <c r="T22" s="105"/>
      <c r="U22" s="168">
        <v>62</v>
      </c>
      <c r="V22" s="168">
        <v>0</v>
      </c>
      <c r="W22" s="106">
        <v>34</v>
      </c>
      <c r="X22" s="107">
        <v>28</v>
      </c>
      <c r="Y22" s="2"/>
    </row>
    <row r="23" spans="1:25" ht="12.75" customHeight="1">
      <c r="A23" s="103" t="s">
        <v>63</v>
      </c>
      <c r="B23" s="104" t="s">
        <v>64</v>
      </c>
      <c r="C23" s="168">
        <v>50</v>
      </c>
      <c r="D23" s="105"/>
      <c r="E23" s="168">
        <v>123</v>
      </c>
      <c r="F23" s="168">
        <v>-1</v>
      </c>
      <c r="G23" s="105">
        <v>59</v>
      </c>
      <c r="H23" s="113">
        <v>64</v>
      </c>
      <c r="I23" s="128">
        <v>306</v>
      </c>
      <c r="J23" s="104" t="s">
        <v>65</v>
      </c>
      <c r="K23" s="168">
        <v>106</v>
      </c>
      <c r="L23" s="105"/>
      <c r="M23" s="168">
        <v>282</v>
      </c>
      <c r="N23" s="168">
        <v>-3</v>
      </c>
      <c r="O23" s="106">
        <v>137</v>
      </c>
      <c r="P23" s="107">
        <v>145</v>
      </c>
      <c r="Q23" s="103">
        <v>803</v>
      </c>
      <c r="R23" s="104" t="s">
        <v>66</v>
      </c>
      <c r="S23" s="168">
        <v>34</v>
      </c>
      <c r="T23" s="105"/>
      <c r="U23" s="168">
        <v>91</v>
      </c>
      <c r="V23" s="168">
        <v>0</v>
      </c>
      <c r="W23" s="106">
        <v>46</v>
      </c>
      <c r="X23" s="107">
        <v>45</v>
      </c>
      <c r="Y23" s="2"/>
    </row>
    <row r="24" spans="1:25" ht="12.75" customHeight="1">
      <c r="A24" s="103" t="s">
        <v>67</v>
      </c>
      <c r="B24" s="104" t="s">
        <v>68</v>
      </c>
      <c r="C24" s="168">
        <v>85</v>
      </c>
      <c r="D24" s="105">
        <v>2</v>
      </c>
      <c r="E24" s="168">
        <v>165</v>
      </c>
      <c r="F24" s="168">
        <v>4</v>
      </c>
      <c r="G24" s="105">
        <v>70</v>
      </c>
      <c r="H24" s="113">
        <v>95</v>
      </c>
      <c r="I24" s="128">
        <v>307</v>
      </c>
      <c r="J24" s="104" t="s">
        <v>69</v>
      </c>
      <c r="K24" s="168">
        <v>58</v>
      </c>
      <c r="L24" s="105"/>
      <c r="M24" s="168">
        <v>118</v>
      </c>
      <c r="N24" s="168">
        <v>0</v>
      </c>
      <c r="O24" s="106">
        <v>57</v>
      </c>
      <c r="P24" s="107">
        <v>61</v>
      </c>
      <c r="Q24" s="103">
        <v>804</v>
      </c>
      <c r="R24" s="104" t="s">
        <v>70</v>
      </c>
      <c r="S24" s="168">
        <v>17</v>
      </c>
      <c r="T24" s="105"/>
      <c r="U24" s="168">
        <v>41</v>
      </c>
      <c r="V24" s="168">
        <v>0</v>
      </c>
      <c r="W24" s="106">
        <v>19</v>
      </c>
      <c r="X24" s="107">
        <v>22</v>
      </c>
      <c r="Y24" s="2"/>
    </row>
    <row r="25" spans="1:25" ht="12.75" customHeight="1">
      <c r="A25" s="103" t="s">
        <v>71</v>
      </c>
      <c r="B25" s="104" t="s">
        <v>72</v>
      </c>
      <c r="C25" s="168">
        <v>107</v>
      </c>
      <c r="D25" s="105"/>
      <c r="E25" s="168">
        <v>200</v>
      </c>
      <c r="F25" s="168">
        <v>0</v>
      </c>
      <c r="G25" s="105">
        <v>102</v>
      </c>
      <c r="H25" s="113">
        <v>98</v>
      </c>
      <c r="I25" s="128">
        <v>308</v>
      </c>
      <c r="J25" s="104" t="s">
        <v>73</v>
      </c>
      <c r="K25" s="168">
        <v>29</v>
      </c>
      <c r="L25" s="105"/>
      <c r="M25" s="168">
        <v>71</v>
      </c>
      <c r="N25" s="168">
        <v>0</v>
      </c>
      <c r="O25" s="106">
        <v>33</v>
      </c>
      <c r="P25" s="107">
        <v>38</v>
      </c>
      <c r="Q25" s="103">
        <v>805</v>
      </c>
      <c r="R25" s="104" t="s">
        <v>74</v>
      </c>
      <c r="S25" s="168">
        <v>50</v>
      </c>
      <c r="T25" s="105">
        <v>3</v>
      </c>
      <c r="U25" s="168">
        <v>108</v>
      </c>
      <c r="V25" s="168">
        <v>4</v>
      </c>
      <c r="W25" s="106">
        <v>59</v>
      </c>
      <c r="X25" s="107">
        <v>49</v>
      </c>
      <c r="Y25" s="2"/>
    </row>
    <row r="26" spans="1:25" ht="12.75" customHeight="1">
      <c r="A26" s="103" t="s">
        <v>75</v>
      </c>
      <c r="B26" s="104" t="s">
        <v>76</v>
      </c>
      <c r="C26" s="168">
        <v>217</v>
      </c>
      <c r="D26" s="105"/>
      <c r="E26" s="168">
        <v>489</v>
      </c>
      <c r="F26" s="168">
        <v>-3</v>
      </c>
      <c r="G26" s="105">
        <v>246</v>
      </c>
      <c r="H26" s="113">
        <v>243</v>
      </c>
      <c r="I26" s="128">
        <v>309</v>
      </c>
      <c r="J26" s="104" t="s">
        <v>77</v>
      </c>
      <c r="K26" s="168">
        <v>13</v>
      </c>
      <c r="L26" s="105">
        <v>-1</v>
      </c>
      <c r="M26" s="168">
        <v>29</v>
      </c>
      <c r="N26" s="168">
        <v>-2</v>
      </c>
      <c r="O26" s="106">
        <v>11</v>
      </c>
      <c r="P26" s="107">
        <v>18</v>
      </c>
      <c r="Q26" s="103">
        <v>806</v>
      </c>
      <c r="R26" s="104" t="s">
        <v>78</v>
      </c>
      <c r="S26" s="168">
        <v>30</v>
      </c>
      <c r="T26" s="105"/>
      <c r="U26" s="168">
        <v>71</v>
      </c>
      <c r="V26" s="168">
        <v>0</v>
      </c>
      <c r="W26" s="106">
        <v>40</v>
      </c>
      <c r="X26" s="107">
        <v>31</v>
      </c>
      <c r="Y26" s="2"/>
    </row>
    <row r="27" spans="1:25" ht="12.75" customHeight="1">
      <c r="A27" s="103" t="s">
        <v>79</v>
      </c>
      <c r="B27" s="104" t="s">
        <v>80</v>
      </c>
      <c r="C27" s="168">
        <v>407</v>
      </c>
      <c r="D27" s="105">
        <v>5</v>
      </c>
      <c r="E27" s="168">
        <v>1005</v>
      </c>
      <c r="F27" s="168">
        <v>3</v>
      </c>
      <c r="G27" s="105">
        <v>497</v>
      </c>
      <c r="H27" s="113">
        <v>508</v>
      </c>
      <c r="I27" s="128">
        <v>310</v>
      </c>
      <c r="J27" s="104" t="s">
        <v>81</v>
      </c>
      <c r="K27" s="168">
        <v>121</v>
      </c>
      <c r="L27" s="105">
        <v>-1</v>
      </c>
      <c r="M27" s="168">
        <v>303</v>
      </c>
      <c r="N27" s="168">
        <v>-3</v>
      </c>
      <c r="O27" s="106">
        <v>146</v>
      </c>
      <c r="P27" s="107">
        <v>157</v>
      </c>
      <c r="Q27" s="103">
        <v>807</v>
      </c>
      <c r="R27" s="104" t="s">
        <v>82</v>
      </c>
      <c r="S27" s="168">
        <v>31</v>
      </c>
      <c r="T27" s="105">
        <v>-4</v>
      </c>
      <c r="U27" s="168">
        <v>89</v>
      </c>
      <c r="V27" s="168">
        <v>-4</v>
      </c>
      <c r="W27" s="106">
        <v>38</v>
      </c>
      <c r="X27" s="107">
        <v>51</v>
      </c>
      <c r="Y27" s="2"/>
    </row>
    <row r="28" spans="1:25" ht="12.75" customHeight="1">
      <c r="A28" s="103" t="s">
        <v>83</v>
      </c>
      <c r="B28" s="104" t="s">
        <v>84</v>
      </c>
      <c r="C28" s="168">
        <v>32</v>
      </c>
      <c r="D28" s="105"/>
      <c r="E28" s="168">
        <v>63</v>
      </c>
      <c r="F28" s="168">
        <v>0</v>
      </c>
      <c r="G28" s="105">
        <v>30</v>
      </c>
      <c r="H28" s="113">
        <v>33</v>
      </c>
      <c r="I28" s="128">
        <v>311</v>
      </c>
      <c r="J28" s="104" t="s">
        <v>85</v>
      </c>
      <c r="K28" s="168">
        <v>26</v>
      </c>
      <c r="L28" s="105"/>
      <c r="M28" s="168">
        <v>58</v>
      </c>
      <c r="N28" s="168">
        <v>0</v>
      </c>
      <c r="O28" s="106">
        <v>29</v>
      </c>
      <c r="P28" s="107">
        <v>29</v>
      </c>
      <c r="Q28" s="103">
        <v>808</v>
      </c>
      <c r="R28" s="104" t="s">
        <v>86</v>
      </c>
      <c r="S28" s="168">
        <v>56</v>
      </c>
      <c r="T28" s="105"/>
      <c r="U28" s="168">
        <v>132</v>
      </c>
      <c r="V28" s="168">
        <v>-1</v>
      </c>
      <c r="W28" s="106">
        <v>69</v>
      </c>
      <c r="X28" s="107">
        <v>63</v>
      </c>
      <c r="Y28" s="2"/>
    </row>
    <row r="29" spans="1:25" ht="12.75" customHeight="1">
      <c r="A29" s="103" t="s">
        <v>87</v>
      </c>
      <c r="B29" s="104" t="s">
        <v>88</v>
      </c>
      <c r="C29" s="168">
        <v>138</v>
      </c>
      <c r="D29" s="105">
        <v>1</v>
      </c>
      <c r="E29" s="168">
        <v>275</v>
      </c>
      <c r="F29" s="168">
        <v>1</v>
      </c>
      <c r="G29" s="105">
        <v>125</v>
      </c>
      <c r="H29" s="113">
        <v>150</v>
      </c>
      <c r="I29" s="132"/>
      <c r="J29" s="112"/>
      <c r="K29" s="105"/>
      <c r="L29" s="105"/>
      <c r="M29" s="105"/>
      <c r="N29" s="105"/>
      <c r="O29" s="105"/>
      <c r="P29" s="113"/>
      <c r="Q29" s="103">
        <v>809</v>
      </c>
      <c r="R29" s="104" t="s">
        <v>89</v>
      </c>
      <c r="S29" s="168">
        <v>61</v>
      </c>
      <c r="T29" s="105"/>
      <c r="U29" s="168">
        <v>154</v>
      </c>
      <c r="V29" s="168">
        <v>0</v>
      </c>
      <c r="W29" s="106">
        <v>80</v>
      </c>
      <c r="X29" s="107">
        <v>74</v>
      </c>
      <c r="Y29" s="2"/>
    </row>
    <row r="30" spans="1:25" ht="12.75" customHeight="1">
      <c r="A30" s="103" t="s">
        <v>90</v>
      </c>
      <c r="B30" s="104" t="s">
        <v>91</v>
      </c>
      <c r="C30" s="168">
        <v>62</v>
      </c>
      <c r="D30" s="105"/>
      <c r="E30" s="168">
        <v>141</v>
      </c>
      <c r="F30" s="168">
        <v>0</v>
      </c>
      <c r="G30" s="105">
        <v>69</v>
      </c>
      <c r="H30" s="113">
        <v>72</v>
      </c>
      <c r="I30" s="133"/>
      <c r="J30" s="117"/>
      <c r="K30" s="118"/>
      <c r="L30" s="118"/>
      <c r="M30" s="118"/>
      <c r="N30" s="118"/>
      <c r="O30" s="118"/>
      <c r="P30" s="119"/>
      <c r="Q30" s="103">
        <v>810</v>
      </c>
      <c r="R30" s="104" t="s">
        <v>92</v>
      </c>
      <c r="S30" s="168">
        <v>31</v>
      </c>
      <c r="T30" s="105"/>
      <c r="U30" s="168">
        <v>77</v>
      </c>
      <c r="V30" s="168">
        <v>0</v>
      </c>
      <c r="W30" s="106">
        <v>37</v>
      </c>
      <c r="X30" s="107">
        <v>40</v>
      </c>
      <c r="Y30" s="2"/>
    </row>
    <row r="31" spans="1:25" ht="12.75" customHeight="1">
      <c r="A31" s="103" t="s">
        <v>93</v>
      </c>
      <c r="B31" s="104" t="s">
        <v>94</v>
      </c>
      <c r="C31" s="168">
        <v>180</v>
      </c>
      <c r="D31" s="105">
        <v>1</v>
      </c>
      <c r="E31" s="168">
        <v>388</v>
      </c>
      <c r="F31" s="168">
        <v>0</v>
      </c>
      <c r="G31" s="105">
        <v>182</v>
      </c>
      <c r="H31" s="113">
        <v>206</v>
      </c>
      <c r="I31" s="101"/>
      <c r="J31" s="98" t="s">
        <v>95</v>
      </c>
      <c r="K31" s="99">
        <v>386</v>
      </c>
      <c r="L31" s="99">
        <v>0</v>
      </c>
      <c r="M31" s="99">
        <v>1009</v>
      </c>
      <c r="N31" s="99">
        <v>-2</v>
      </c>
      <c r="O31" s="99">
        <v>517</v>
      </c>
      <c r="P31" s="100">
        <v>492</v>
      </c>
      <c r="Q31" s="103">
        <v>811</v>
      </c>
      <c r="R31" s="104" t="s">
        <v>96</v>
      </c>
      <c r="S31" s="168">
        <v>100</v>
      </c>
      <c r="T31" s="105"/>
      <c r="U31" s="168">
        <v>216</v>
      </c>
      <c r="V31" s="168">
        <v>0</v>
      </c>
      <c r="W31" s="106">
        <v>105</v>
      </c>
      <c r="X31" s="107">
        <v>111</v>
      </c>
      <c r="Y31" s="2"/>
    </row>
    <row r="32" spans="1:25" ht="12.75" customHeight="1">
      <c r="A32" s="103" t="s">
        <v>97</v>
      </c>
      <c r="B32" s="104" t="s">
        <v>98</v>
      </c>
      <c r="C32" s="168">
        <v>68</v>
      </c>
      <c r="D32" s="105"/>
      <c r="E32" s="168">
        <v>150</v>
      </c>
      <c r="F32" s="168">
        <v>0</v>
      </c>
      <c r="G32" s="105">
        <v>66</v>
      </c>
      <c r="H32" s="113">
        <v>84</v>
      </c>
      <c r="I32" s="128">
        <v>401</v>
      </c>
      <c r="J32" s="104" t="s">
        <v>99</v>
      </c>
      <c r="K32" s="168">
        <v>72</v>
      </c>
      <c r="L32" s="105"/>
      <c r="M32" s="168">
        <v>186</v>
      </c>
      <c r="N32" s="168">
        <v>-1</v>
      </c>
      <c r="O32" s="106">
        <v>96</v>
      </c>
      <c r="P32" s="107">
        <v>90</v>
      </c>
      <c r="Q32" s="103">
        <v>812</v>
      </c>
      <c r="R32" s="104" t="s">
        <v>100</v>
      </c>
      <c r="S32" s="168">
        <v>152</v>
      </c>
      <c r="T32" s="105"/>
      <c r="U32" s="168">
        <v>370</v>
      </c>
      <c r="V32" s="168">
        <v>0</v>
      </c>
      <c r="W32" s="106">
        <v>187</v>
      </c>
      <c r="X32" s="107">
        <v>183</v>
      </c>
      <c r="Y32" s="2"/>
    </row>
    <row r="33" spans="1:25" ht="12.75" customHeight="1">
      <c r="A33" s="103" t="s">
        <v>101</v>
      </c>
      <c r="B33" s="104" t="s">
        <v>102</v>
      </c>
      <c r="C33" s="168">
        <v>57</v>
      </c>
      <c r="D33" s="105"/>
      <c r="E33" s="168">
        <v>132</v>
      </c>
      <c r="F33" s="168">
        <v>-2</v>
      </c>
      <c r="G33" s="105">
        <v>62</v>
      </c>
      <c r="H33" s="113">
        <v>70</v>
      </c>
      <c r="I33" s="128">
        <v>402</v>
      </c>
      <c r="J33" s="104" t="s">
        <v>103</v>
      </c>
      <c r="K33" s="168">
        <v>30</v>
      </c>
      <c r="L33" s="105"/>
      <c r="M33" s="168">
        <v>92</v>
      </c>
      <c r="N33" s="168">
        <v>0</v>
      </c>
      <c r="O33" s="106">
        <v>42</v>
      </c>
      <c r="P33" s="107">
        <v>50</v>
      </c>
      <c r="Q33" s="129"/>
      <c r="R33" s="112"/>
      <c r="S33" s="105"/>
      <c r="T33" s="105"/>
      <c r="U33" s="105"/>
      <c r="V33" s="105"/>
      <c r="W33" s="105"/>
      <c r="X33" s="113"/>
      <c r="Y33" s="2"/>
    </row>
    <row r="34" spans="1:25" ht="12.75" customHeight="1">
      <c r="A34" s="103" t="s">
        <v>104</v>
      </c>
      <c r="B34" s="104" t="s">
        <v>105</v>
      </c>
      <c r="C34" s="168">
        <v>107</v>
      </c>
      <c r="D34" s="105">
        <v>-1</v>
      </c>
      <c r="E34" s="168">
        <v>239</v>
      </c>
      <c r="F34" s="168">
        <v>-2</v>
      </c>
      <c r="G34" s="105">
        <v>112</v>
      </c>
      <c r="H34" s="113">
        <v>127</v>
      </c>
      <c r="I34" s="128">
        <v>404</v>
      </c>
      <c r="J34" s="104" t="s">
        <v>106</v>
      </c>
      <c r="K34" s="168">
        <v>33</v>
      </c>
      <c r="L34" s="105"/>
      <c r="M34" s="168">
        <v>97</v>
      </c>
      <c r="N34" s="168">
        <v>0</v>
      </c>
      <c r="O34" s="106">
        <v>52</v>
      </c>
      <c r="P34" s="107">
        <v>45</v>
      </c>
      <c r="Q34" s="134"/>
      <c r="R34" s="117"/>
      <c r="S34" s="118"/>
      <c r="T34" s="118"/>
      <c r="U34" s="118"/>
      <c r="V34" s="118"/>
      <c r="W34" s="118"/>
      <c r="X34" s="119"/>
      <c r="Y34" s="2"/>
    </row>
    <row r="35" spans="1:25" ht="12.75" customHeight="1">
      <c r="A35" s="103" t="s">
        <v>107</v>
      </c>
      <c r="B35" s="104" t="s">
        <v>108</v>
      </c>
      <c r="C35" s="168">
        <v>47</v>
      </c>
      <c r="D35" s="105"/>
      <c r="E35" s="168">
        <v>111</v>
      </c>
      <c r="F35" s="168">
        <v>-1</v>
      </c>
      <c r="G35" s="105">
        <v>56</v>
      </c>
      <c r="H35" s="113">
        <v>55</v>
      </c>
      <c r="I35" s="128">
        <v>405</v>
      </c>
      <c r="J35" s="104" t="s">
        <v>109</v>
      </c>
      <c r="K35" s="168">
        <v>46</v>
      </c>
      <c r="L35" s="105"/>
      <c r="M35" s="168">
        <v>103</v>
      </c>
      <c r="N35" s="168">
        <v>0</v>
      </c>
      <c r="O35" s="106">
        <v>55</v>
      </c>
      <c r="P35" s="107">
        <v>48</v>
      </c>
      <c r="Q35" s="101"/>
      <c r="R35" s="98" t="s">
        <v>110</v>
      </c>
      <c r="S35" s="99">
        <v>357</v>
      </c>
      <c r="T35" s="99">
        <v>4</v>
      </c>
      <c r="U35" s="99">
        <v>719</v>
      </c>
      <c r="V35" s="99">
        <v>-1</v>
      </c>
      <c r="W35" s="99">
        <v>353</v>
      </c>
      <c r="X35" s="100">
        <v>366</v>
      </c>
      <c r="Y35" s="2"/>
    </row>
    <row r="36" spans="1:25" ht="12.75" customHeight="1">
      <c r="A36" s="103" t="s">
        <v>111</v>
      </c>
      <c r="B36" s="104" t="s">
        <v>112</v>
      </c>
      <c r="C36" s="168">
        <v>94</v>
      </c>
      <c r="D36" s="105"/>
      <c r="E36" s="168">
        <v>185</v>
      </c>
      <c r="F36" s="168">
        <v>-1</v>
      </c>
      <c r="G36" s="105">
        <v>88</v>
      </c>
      <c r="H36" s="113">
        <v>97</v>
      </c>
      <c r="I36" s="128">
        <v>406</v>
      </c>
      <c r="J36" s="104" t="s">
        <v>113</v>
      </c>
      <c r="K36" s="168">
        <v>71</v>
      </c>
      <c r="L36" s="105"/>
      <c r="M36" s="168">
        <v>186</v>
      </c>
      <c r="N36" s="168">
        <v>0</v>
      </c>
      <c r="O36" s="106">
        <v>98</v>
      </c>
      <c r="P36" s="107">
        <v>88</v>
      </c>
      <c r="Q36" s="135">
        <v>901</v>
      </c>
      <c r="R36" s="136" t="s">
        <v>114</v>
      </c>
      <c r="S36" s="168">
        <v>66</v>
      </c>
      <c r="T36" s="105"/>
      <c r="U36" s="168">
        <v>132</v>
      </c>
      <c r="V36" s="168">
        <v>0</v>
      </c>
      <c r="W36" s="106">
        <v>69</v>
      </c>
      <c r="X36" s="107">
        <v>63</v>
      </c>
      <c r="Y36" s="2"/>
    </row>
    <row r="37" spans="1:25" ht="12.75" customHeight="1">
      <c r="A37" s="103" t="s">
        <v>115</v>
      </c>
      <c r="B37" s="104" t="s">
        <v>116</v>
      </c>
      <c r="C37" s="168">
        <v>8</v>
      </c>
      <c r="D37" s="105"/>
      <c r="E37" s="168">
        <v>14</v>
      </c>
      <c r="F37" s="168">
        <v>0</v>
      </c>
      <c r="G37" s="106">
        <v>8</v>
      </c>
      <c r="H37" s="107">
        <v>6</v>
      </c>
      <c r="I37" s="128">
        <v>407</v>
      </c>
      <c r="J37" s="104" t="s">
        <v>117</v>
      </c>
      <c r="K37" s="168">
        <v>67</v>
      </c>
      <c r="L37" s="105"/>
      <c r="M37" s="168">
        <v>182</v>
      </c>
      <c r="N37" s="168">
        <v>-1</v>
      </c>
      <c r="O37" s="106">
        <v>92</v>
      </c>
      <c r="P37" s="107">
        <v>90</v>
      </c>
      <c r="Q37" s="135">
        <v>904</v>
      </c>
      <c r="R37" s="136" t="s">
        <v>118</v>
      </c>
      <c r="S37" s="168">
        <v>29</v>
      </c>
      <c r="T37" s="105">
        <v>1</v>
      </c>
      <c r="U37" s="168">
        <v>60</v>
      </c>
      <c r="V37" s="168">
        <v>1</v>
      </c>
      <c r="W37" s="106">
        <v>34</v>
      </c>
      <c r="X37" s="107">
        <v>26</v>
      </c>
    </row>
    <row r="38" spans="1:25" ht="12.75" customHeight="1">
      <c r="A38" s="103" t="s">
        <v>119</v>
      </c>
      <c r="B38" s="104" t="s">
        <v>120</v>
      </c>
      <c r="C38" s="168">
        <v>0</v>
      </c>
      <c r="D38" s="105"/>
      <c r="E38" s="168">
        <v>0</v>
      </c>
      <c r="F38" s="168">
        <v>0</v>
      </c>
      <c r="G38" s="106">
        <v>0</v>
      </c>
      <c r="H38" s="107">
        <v>0</v>
      </c>
      <c r="I38" s="128">
        <v>408</v>
      </c>
      <c r="J38" s="104" t="s">
        <v>28</v>
      </c>
      <c r="K38" s="168">
        <v>15</v>
      </c>
      <c r="L38" s="105"/>
      <c r="M38" s="168">
        <v>32</v>
      </c>
      <c r="N38" s="168">
        <v>0</v>
      </c>
      <c r="O38" s="106">
        <v>20</v>
      </c>
      <c r="P38" s="107">
        <v>12</v>
      </c>
      <c r="Q38" s="135">
        <v>905</v>
      </c>
      <c r="R38" s="136" t="s">
        <v>121</v>
      </c>
      <c r="S38" s="168">
        <v>59</v>
      </c>
      <c r="T38" s="105">
        <v>2</v>
      </c>
      <c r="U38" s="168">
        <v>127</v>
      </c>
      <c r="V38" s="168">
        <v>0</v>
      </c>
      <c r="W38" s="106">
        <v>58</v>
      </c>
      <c r="X38" s="107">
        <v>69</v>
      </c>
    </row>
    <row r="39" spans="1:25" ht="12.75" customHeight="1">
      <c r="A39" s="103" t="s">
        <v>122</v>
      </c>
      <c r="B39" s="104" t="s">
        <v>123</v>
      </c>
      <c r="C39" s="168">
        <v>8</v>
      </c>
      <c r="D39" s="105"/>
      <c r="E39" s="168">
        <v>21</v>
      </c>
      <c r="F39" s="168">
        <v>0</v>
      </c>
      <c r="G39" s="106">
        <v>11</v>
      </c>
      <c r="H39" s="107">
        <v>10</v>
      </c>
      <c r="I39" s="128">
        <v>409</v>
      </c>
      <c r="J39" s="104" t="s">
        <v>124</v>
      </c>
      <c r="K39" s="168">
        <v>42</v>
      </c>
      <c r="L39" s="105"/>
      <c r="M39" s="168">
        <v>110</v>
      </c>
      <c r="N39" s="168">
        <v>0</v>
      </c>
      <c r="O39" s="106">
        <v>49</v>
      </c>
      <c r="P39" s="107">
        <v>61</v>
      </c>
      <c r="Q39" s="135">
        <v>908</v>
      </c>
      <c r="R39" s="136" t="s">
        <v>125</v>
      </c>
      <c r="S39" s="168">
        <v>8</v>
      </c>
      <c r="T39" s="105"/>
      <c r="U39" s="168">
        <v>11</v>
      </c>
      <c r="V39" s="168">
        <v>0</v>
      </c>
      <c r="W39" s="106">
        <v>6</v>
      </c>
      <c r="X39" s="107">
        <v>5</v>
      </c>
    </row>
    <row r="40" spans="1:25" ht="12.75" customHeight="1">
      <c r="A40" s="103" t="s">
        <v>126</v>
      </c>
      <c r="B40" s="104" t="s">
        <v>127</v>
      </c>
      <c r="C40" s="168">
        <v>98</v>
      </c>
      <c r="D40" s="105">
        <v>-1</v>
      </c>
      <c r="E40" s="168">
        <v>204</v>
      </c>
      <c r="F40" s="168">
        <v>0</v>
      </c>
      <c r="G40" s="106">
        <v>98</v>
      </c>
      <c r="H40" s="107">
        <v>106</v>
      </c>
      <c r="I40" s="128">
        <v>410</v>
      </c>
      <c r="J40" s="104" t="s">
        <v>128</v>
      </c>
      <c r="K40" s="168">
        <v>6</v>
      </c>
      <c r="L40" s="105"/>
      <c r="M40" s="168">
        <v>13</v>
      </c>
      <c r="N40" s="168">
        <v>0</v>
      </c>
      <c r="O40" s="106">
        <v>8</v>
      </c>
      <c r="P40" s="107">
        <v>5</v>
      </c>
      <c r="Q40" s="135">
        <v>909</v>
      </c>
      <c r="R40" s="136" t="s">
        <v>129</v>
      </c>
      <c r="S40" s="168">
        <v>103</v>
      </c>
      <c r="T40" s="105">
        <v>1</v>
      </c>
      <c r="U40" s="168">
        <v>215</v>
      </c>
      <c r="V40" s="168">
        <v>0</v>
      </c>
      <c r="W40" s="106">
        <v>106</v>
      </c>
      <c r="X40" s="107">
        <v>109</v>
      </c>
    </row>
    <row r="41" spans="1:25" ht="12.75" customHeight="1">
      <c r="A41" s="103" t="s">
        <v>130</v>
      </c>
      <c r="B41" s="104" t="s">
        <v>131</v>
      </c>
      <c r="C41" s="168">
        <v>75</v>
      </c>
      <c r="D41" s="105">
        <v>-4</v>
      </c>
      <c r="E41" s="168">
        <v>139</v>
      </c>
      <c r="F41" s="168">
        <v>-6</v>
      </c>
      <c r="G41" s="106">
        <v>68</v>
      </c>
      <c r="H41" s="107">
        <v>71</v>
      </c>
      <c r="I41" s="128">
        <v>412</v>
      </c>
      <c r="J41" s="104" t="s">
        <v>132</v>
      </c>
      <c r="K41" s="168">
        <v>3</v>
      </c>
      <c r="L41" s="105"/>
      <c r="M41" s="168">
        <v>5</v>
      </c>
      <c r="N41" s="168">
        <v>0</v>
      </c>
      <c r="O41" s="106">
        <v>3</v>
      </c>
      <c r="P41" s="107">
        <v>2</v>
      </c>
      <c r="Q41" s="135">
        <v>916</v>
      </c>
      <c r="R41" s="136" t="s">
        <v>133</v>
      </c>
      <c r="S41" s="168">
        <v>23</v>
      </c>
      <c r="T41" s="105"/>
      <c r="U41" s="168">
        <v>50</v>
      </c>
      <c r="V41" s="168">
        <v>-1</v>
      </c>
      <c r="W41" s="106">
        <v>24</v>
      </c>
      <c r="X41" s="107">
        <v>26</v>
      </c>
    </row>
    <row r="42" spans="1:25" ht="12.75" customHeight="1">
      <c r="A42" s="103" t="s">
        <v>134</v>
      </c>
      <c r="B42" s="104" t="s">
        <v>135</v>
      </c>
      <c r="C42" s="168">
        <v>76</v>
      </c>
      <c r="D42" s="105">
        <v>1</v>
      </c>
      <c r="E42" s="168">
        <v>168</v>
      </c>
      <c r="F42" s="168">
        <v>4</v>
      </c>
      <c r="G42" s="106">
        <v>80</v>
      </c>
      <c r="H42" s="107">
        <v>88</v>
      </c>
      <c r="I42" s="128">
        <v>413</v>
      </c>
      <c r="J42" s="104" t="s">
        <v>136</v>
      </c>
      <c r="K42" s="168">
        <v>1</v>
      </c>
      <c r="L42" s="105"/>
      <c r="M42" s="168">
        <v>3</v>
      </c>
      <c r="N42" s="168">
        <v>0</v>
      </c>
      <c r="O42" s="106">
        <v>2</v>
      </c>
      <c r="P42" s="107">
        <v>1</v>
      </c>
      <c r="Q42" s="135">
        <v>917</v>
      </c>
      <c r="R42" s="136" t="s">
        <v>137</v>
      </c>
      <c r="S42" s="168">
        <v>24</v>
      </c>
      <c r="T42" s="105"/>
      <c r="U42" s="168">
        <v>44</v>
      </c>
      <c r="V42" s="168">
        <v>0</v>
      </c>
      <c r="W42" s="106">
        <v>21</v>
      </c>
      <c r="X42" s="107">
        <v>23</v>
      </c>
    </row>
    <row r="43" spans="1:25" ht="12.75" customHeight="1">
      <c r="A43" s="103" t="s">
        <v>138</v>
      </c>
      <c r="B43" s="104" t="s">
        <v>139</v>
      </c>
      <c r="C43" s="168">
        <v>61</v>
      </c>
      <c r="D43" s="105"/>
      <c r="E43" s="168">
        <v>147</v>
      </c>
      <c r="F43" s="168">
        <v>-1</v>
      </c>
      <c r="G43" s="106">
        <v>79</v>
      </c>
      <c r="H43" s="107">
        <v>68</v>
      </c>
      <c r="I43" s="132"/>
      <c r="J43" s="112"/>
      <c r="K43" s="105"/>
      <c r="L43" s="105"/>
      <c r="M43" s="105"/>
      <c r="N43" s="105"/>
      <c r="O43" s="105"/>
      <c r="P43" s="113"/>
      <c r="Q43" s="135">
        <v>919</v>
      </c>
      <c r="R43" s="137" t="s">
        <v>140</v>
      </c>
      <c r="S43" s="168">
        <v>45</v>
      </c>
      <c r="T43" s="105"/>
      <c r="U43" s="168">
        <v>80</v>
      </c>
      <c r="V43" s="168">
        <v>-1</v>
      </c>
      <c r="W43" s="106">
        <v>35</v>
      </c>
      <c r="X43" s="107">
        <v>45</v>
      </c>
    </row>
    <row r="44" spans="1:25" ht="12.75" customHeight="1">
      <c r="A44" s="111"/>
      <c r="B44" s="112"/>
      <c r="C44" s="105"/>
      <c r="D44" s="105"/>
      <c r="E44" s="105"/>
      <c r="F44" s="105"/>
      <c r="G44" s="105"/>
      <c r="H44" s="113"/>
      <c r="I44" s="133"/>
      <c r="J44" s="117"/>
      <c r="K44" s="118"/>
      <c r="L44" s="118"/>
      <c r="M44" s="118"/>
      <c r="N44" s="118"/>
      <c r="O44" s="118"/>
      <c r="P44" s="119"/>
      <c r="Q44" s="103"/>
      <c r="R44" s="104"/>
      <c r="S44" s="168"/>
      <c r="T44" s="105"/>
      <c r="U44" s="168"/>
      <c r="V44" s="168"/>
      <c r="W44" s="106"/>
      <c r="X44" s="107"/>
    </row>
    <row r="45" spans="1:25" ht="12.75" customHeight="1">
      <c r="A45" s="134"/>
      <c r="B45" s="117"/>
      <c r="C45" s="118"/>
      <c r="D45" s="118"/>
      <c r="E45" s="118"/>
      <c r="F45" s="118"/>
      <c r="G45" s="118"/>
      <c r="H45" s="119"/>
      <c r="I45" s="101"/>
      <c r="J45" s="98" t="s">
        <v>142</v>
      </c>
      <c r="K45" s="99">
        <v>30</v>
      </c>
      <c r="L45" s="99">
        <v>0</v>
      </c>
      <c r="M45" s="99">
        <v>49</v>
      </c>
      <c r="N45" s="99">
        <v>-1</v>
      </c>
      <c r="O45" s="99">
        <v>24</v>
      </c>
      <c r="P45" s="100">
        <v>25</v>
      </c>
      <c r="Q45" s="124"/>
      <c r="R45" s="138"/>
      <c r="S45" s="174"/>
      <c r="T45" s="118"/>
      <c r="U45" s="174"/>
      <c r="V45" s="174"/>
      <c r="W45" s="139"/>
      <c r="X45" s="140"/>
    </row>
    <row r="46" spans="1:25" ht="12.75" customHeight="1">
      <c r="A46" s="101"/>
      <c r="B46" s="98" t="s">
        <v>143</v>
      </c>
      <c r="C46" s="99">
        <v>820</v>
      </c>
      <c r="D46" s="99">
        <v>-2</v>
      </c>
      <c r="E46" s="99">
        <v>2058</v>
      </c>
      <c r="F46" s="99">
        <v>-11</v>
      </c>
      <c r="G46" s="99">
        <v>988</v>
      </c>
      <c r="H46" s="100">
        <v>1070</v>
      </c>
      <c r="I46" s="128">
        <v>501</v>
      </c>
      <c r="J46" s="104" t="s">
        <v>144</v>
      </c>
      <c r="K46" s="168">
        <v>17</v>
      </c>
      <c r="L46" s="105"/>
      <c r="M46" s="168">
        <v>30</v>
      </c>
      <c r="N46" s="168">
        <v>-1</v>
      </c>
      <c r="O46" s="106">
        <v>14</v>
      </c>
      <c r="P46" s="107">
        <v>16</v>
      </c>
      <c r="Q46" s="130"/>
      <c r="R46" s="141"/>
      <c r="S46" s="175"/>
      <c r="T46" s="142"/>
      <c r="U46" s="175"/>
      <c r="V46" s="175"/>
      <c r="W46" s="143"/>
      <c r="X46" s="144"/>
    </row>
    <row r="47" spans="1:25" ht="12.75" customHeight="1">
      <c r="A47" s="103" t="s">
        <v>145</v>
      </c>
      <c r="B47" s="104" t="s">
        <v>146</v>
      </c>
      <c r="C47" s="168">
        <v>54</v>
      </c>
      <c r="D47" s="105"/>
      <c r="E47" s="168">
        <v>150</v>
      </c>
      <c r="F47" s="168">
        <v>-1</v>
      </c>
      <c r="G47" s="106">
        <v>61</v>
      </c>
      <c r="H47" s="107">
        <v>89</v>
      </c>
      <c r="I47" s="128">
        <v>502</v>
      </c>
      <c r="J47" s="104" t="s">
        <v>147</v>
      </c>
      <c r="K47" s="168">
        <v>4</v>
      </c>
      <c r="L47" s="105"/>
      <c r="M47" s="168">
        <v>8</v>
      </c>
      <c r="N47" s="168">
        <v>0</v>
      </c>
      <c r="O47" s="106">
        <v>3</v>
      </c>
      <c r="P47" s="107">
        <v>5</v>
      </c>
      <c r="Q47" s="145"/>
      <c r="R47" s="146"/>
      <c r="S47" s="176"/>
      <c r="T47" s="147"/>
      <c r="U47" s="176"/>
      <c r="V47" s="176"/>
      <c r="W47" s="148"/>
      <c r="X47" s="149"/>
    </row>
    <row r="48" spans="1:25" ht="12.75" customHeight="1">
      <c r="A48" s="103" t="s">
        <v>148</v>
      </c>
      <c r="B48" s="104" t="s">
        <v>149</v>
      </c>
      <c r="C48" s="168">
        <v>66</v>
      </c>
      <c r="D48" s="105"/>
      <c r="E48" s="168">
        <v>148</v>
      </c>
      <c r="F48" s="168">
        <v>1</v>
      </c>
      <c r="G48" s="106">
        <v>73</v>
      </c>
      <c r="H48" s="107">
        <v>75</v>
      </c>
      <c r="I48" s="128">
        <v>503</v>
      </c>
      <c r="J48" s="104" t="s">
        <v>150</v>
      </c>
      <c r="K48" s="168">
        <v>7</v>
      </c>
      <c r="L48" s="105"/>
      <c r="M48" s="168">
        <v>9</v>
      </c>
      <c r="N48" s="168">
        <v>0</v>
      </c>
      <c r="O48" s="106">
        <v>6</v>
      </c>
      <c r="P48" s="107">
        <v>3</v>
      </c>
      <c r="Q48" s="145"/>
      <c r="R48" s="150"/>
      <c r="S48" s="176"/>
      <c r="T48" s="147"/>
      <c r="U48" s="176"/>
      <c r="V48" s="176"/>
      <c r="W48" s="148"/>
      <c r="X48" s="149"/>
    </row>
    <row r="49" spans="1:24" ht="12.75" customHeight="1">
      <c r="A49" s="103" t="s">
        <v>151</v>
      </c>
      <c r="B49" s="104" t="s">
        <v>152</v>
      </c>
      <c r="C49" s="168">
        <v>44</v>
      </c>
      <c r="D49" s="105"/>
      <c r="E49" s="168">
        <v>99</v>
      </c>
      <c r="F49" s="168">
        <v>0</v>
      </c>
      <c r="G49" s="106">
        <v>44</v>
      </c>
      <c r="H49" s="107">
        <v>55</v>
      </c>
      <c r="I49" s="128">
        <v>504</v>
      </c>
      <c r="J49" s="104" t="s">
        <v>153</v>
      </c>
      <c r="K49" s="168">
        <v>2</v>
      </c>
      <c r="L49" s="105"/>
      <c r="M49" s="168">
        <v>2</v>
      </c>
      <c r="N49" s="168">
        <v>0</v>
      </c>
      <c r="O49" s="106">
        <v>1</v>
      </c>
      <c r="P49" s="107">
        <v>1</v>
      </c>
      <c r="Q49" s="145"/>
      <c r="R49" s="150"/>
      <c r="S49" s="176"/>
      <c r="T49" s="147"/>
      <c r="U49" s="176"/>
      <c r="V49" s="176"/>
      <c r="W49" s="147"/>
      <c r="X49" s="151"/>
    </row>
    <row r="50" spans="1:24" ht="12.75" customHeight="1">
      <c r="A50" s="103" t="s">
        <v>154</v>
      </c>
      <c r="B50" s="152" t="s">
        <v>155</v>
      </c>
      <c r="C50" s="168">
        <v>37</v>
      </c>
      <c r="D50" s="105"/>
      <c r="E50" s="168">
        <v>85</v>
      </c>
      <c r="F50" s="168">
        <v>0</v>
      </c>
      <c r="G50" s="106">
        <v>39</v>
      </c>
      <c r="H50" s="107">
        <v>46</v>
      </c>
      <c r="I50" s="132"/>
      <c r="J50" s="112"/>
      <c r="K50" s="105"/>
      <c r="L50" s="105"/>
      <c r="M50" s="105"/>
      <c r="N50" s="105"/>
      <c r="O50" s="105"/>
      <c r="P50" s="113"/>
      <c r="Q50" s="145"/>
      <c r="R50" s="150"/>
      <c r="S50" s="176"/>
      <c r="T50" s="147"/>
      <c r="U50" s="176"/>
      <c r="V50" s="176"/>
      <c r="W50" s="147"/>
      <c r="X50" s="151"/>
    </row>
    <row r="51" spans="1:24" ht="12.75" customHeight="1">
      <c r="A51" s="103" t="s">
        <v>156</v>
      </c>
      <c r="B51" s="104" t="s">
        <v>157</v>
      </c>
      <c r="C51" s="168">
        <v>26</v>
      </c>
      <c r="D51" s="105"/>
      <c r="E51" s="168">
        <v>53</v>
      </c>
      <c r="F51" s="168">
        <v>0</v>
      </c>
      <c r="G51" s="106">
        <v>28</v>
      </c>
      <c r="H51" s="107">
        <v>25</v>
      </c>
      <c r="I51" s="133"/>
      <c r="J51" s="117"/>
      <c r="K51" s="118"/>
      <c r="L51" s="118"/>
      <c r="M51" s="118"/>
      <c r="N51" s="118"/>
      <c r="O51" s="118"/>
      <c r="P51" s="119"/>
      <c r="Q51" s="153"/>
      <c r="R51" s="154"/>
      <c r="S51" s="147"/>
      <c r="T51" s="147"/>
      <c r="U51" s="147"/>
      <c r="V51" s="147"/>
      <c r="W51" s="147"/>
      <c r="X51" s="151"/>
    </row>
    <row r="52" spans="1:24" ht="12.75" customHeight="1">
      <c r="A52" s="103" t="s">
        <v>158</v>
      </c>
      <c r="B52" s="104" t="s">
        <v>159</v>
      </c>
      <c r="C52" s="168">
        <v>24</v>
      </c>
      <c r="D52" s="105"/>
      <c r="E52" s="168">
        <v>68</v>
      </c>
      <c r="F52" s="168">
        <v>0</v>
      </c>
      <c r="G52" s="106">
        <v>37</v>
      </c>
      <c r="H52" s="107">
        <v>31</v>
      </c>
      <c r="I52" s="101"/>
      <c r="J52" s="98" t="s">
        <v>160</v>
      </c>
      <c r="K52" s="99">
        <v>280</v>
      </c>
      <c r="L52" s="99">
        <v>-3</v>
      </c>
      <c r="M52" s="99">
        <v>720</v>
      </c>
      <c r="N52" s="99">
        <v>-4</v>
      </c>
      <c r="O52" s="99">
        <v>357</v>
      </c>
      <c r="P52" s="100">
        <v>363</v>
      </c>
      <c r="Q52" s="153"/>
      <c r="R52" s="154"/>
      <c r="S52" s="147"/>
      <c r="T52" s="147"/>
      <c r="U52" s="147"/>
      <c r="V52" s="147"/>
      <c r="W52" s="147"/>
      <c r="X52" s="151"/>
    </row>
    <row r="53" spans="1:24" ht="12.75" customHeight="1">
      <c r="A53" s="103" t="s">
        <v>161</v>
      </c>
      <c r="B53" s="104" t="s">
        <v>162</v>
      </c>
      <c r="C53" s="168">
        <v>3</v>
      </c>
      <c r="D53" s="105"/>
      <c r="E53" s="168">
        <v>5</v>
      </c>
      <c r="F53" s="168">
        <v>0</v>
      </c>
      <c r="G53" s="106">
        <v>2</v>
      </c>
      <c r="H53" s="107">
        <v>3</v>
      </c>
      <c r="I53" s="128">
        <v>601</v>
      </c>
      <c r="J53" s="104" t="s">
        <v>163</v>
      </c>
      <c r="K53" s="168">
        <v>37</v>
      </c>
      <c r="L53" s="105"/>
      <c r="M53" s="168">
        <v>118</v>
      </c>
      <c r="N53" s="168">
        <v>0</v>
      </c>
      <c r="O53" s="106">
        <v>56</v>
      </c>
      <c r="P53" s="107">
        <v>62</v>
      </c>
      <c r="Q53" s="153"/>
      <c r="R53" s="154"/>
      <c r="S53" s="147"/>
      <c r="T53" s="147"/>
      <c r="U53" s="147"/>
      <c r="V53" s="147"/>
      <c r="W53" s="147"/>
      <c r="X53" s="151"/>
    </row>
    <row r="54" spans="1:24" ht="12.75" customHeight="1">
      <c r="A54" s="103">
        <v>113</v>
      </c>
      <c r="B54" s="104" t="s">
        <v>164</v>
      </c>
      <c r="C54" s="168">
        <v>30</v>
      </c>
      <c r="D54" s="105"/>
      <c r="E54" s="168">
        <v>81</v>
      </c>
      <c r="F54" s="168">
        <v>0</v>
      </c>
      <c r="G54" s="106">
        <v>41</v>
      </c>
      <c r="H54" s="107">
        <v>40</v>
      </c>
      <c r="I54" s="128">
        <v>602</v>
      </c>
      <c r="J54" s="104" t="s">
        <v>165</v>
      </c>
      <c r="K54" s="168">
        <v>90</v>
      </c>
      <c r="L54" s="105">
        <v>-2</v>
      </c>
      <c r="M54" s="168">
        <v>229</v>
      </c>
      <c r="N54" s="168">
        <v>-2</v>
      </c>
      <c r="O54" s="106">
        <v>117</v>
      </c>
      <c r="P54" s="107">
        <v>112</v>
      </c>
      <c r="Q54" s="153"/>
      <c r="R54" s="154"/>
      <c r="S54" s="147"/>
      <c r="T54" s="147"/>
      <c r="U54" s="147"/>
      <c r="V54" s="147"/>
      <c r="W54" s="147"/>
      <c r="X54" s="151"/>
    </row>
    <row r="55" spans="1:24" ht="12.75" customHeight="1">
      <c r="A55" s="103">
        <v>114</v>
      </c>
      <c r="B55" s="104" t="s">
        <v>166</v>
      </c>
      <c r="C55" s="168">
        <v>179</v>
      </c>
      <c r="D55" s="105"/>
      <c r="E55" s="168">
        <v>506</v>
      </c>
      <c r="F55" s="168">
        <v>1</v>
      </c>
      <c r="G55" s="106">
        <v>243</v>
      </c>
      <c r="H55" s="107">
        <v>263</v>
      </c>
      <c r="I55" s="128">
        <v>603</v>
      </c>
      <c r="J55" s="104" t="s">
        <v>167</v>
      </c>
      <c r="K55" s="168">
        <v>38</v>
      </c>
      <c r="L55" s="105">
        <v>-1</v>
      </c>
      <c r="M55" s="168">
        <v>98</v>
      </c>
      <c r="N55" s="168">
        <v>-1</v>
      </c>
      <c r="O55" s="106">
        <v>48</v>
      </c>
      <c r="P55" s="107">
        <v>50</v>
      </c>
      <c r="Q55" s="155"/>
      <c r="R55" s="154"/>
      <c r="S55" s="148"/>
      <c r="T55" s="148"/>
      <c r="U55" s="148"/>
      <c r="V55" s="148"/>
      <c r="W55" s="148"/>
      <c r="X55" s="149"/>
    </row>
    <row r="56" spans="1:24" ht="12.75" customHeight="1">
      <c r="A56" s="103">
        <v>115</v>
      </c>
      <c r="B56" s="104" t="s">
        <v>168</v>
      </c>
      <c r="C56" s="168">
        <v>66</v>
      </c>
      <c r="D56" s="105"/>
      <c r="E56" s="168">
        <v>168</v>
      </c>
      <c r="F56" s="168">
        <v>-4</v>
      </c>
      <c r="G56" s="106">
        <v>90</v>
      </c>
      <c r="H56" s="107">
        <v>78</v>
      </c>
      <c r="I56" s="128">
        <v>604</v>
      </c>
      <c r="J56" s="104" t="s">
        <v>169</v>
      </c>
      <c r="K56" s="168">
        <v>42</v>
      </c>
      <c r="L56" s="105"/>
      <c r="M56" s="168">
        <v>104</v>
      </c>
      <c r="N56" s="168">
        <v>-1</v>
      </c>
      <c r="O56" s="106">
        <v>59</v>
      </c>
      <c r="P56" s="107">
        <v>45</v>
      </c>
      <c r="Q56" s="155"/>
      <c r="R56" s="154"/>
      <c r="S56" s="148"/>
      <c r="T56" s="148"/>
      <c r="U56" s="148"/>
      <c r="V56" s="148"/>
      <c r="W56" s="148"/>
      <c r="X56" s="149"/>
    </row>
    <row r="57" spans="1:24" ht="12.75" customHeight="1">
      <c r="A57" s="103">
        <v>116</v>
      </c>
      <c r="B57" s="104" t="s">
        <v>170</v>
      </c>
      <c r="C57" s="168">
        <v>28</v>
      </c>
      <c r="D57" s="105">
        <v>-1</v>
      </c>
      <c r="E57" s="168">
        <v>50</v>
      </c>
      <c r="F57" s="168">
        <v>-3</v>
      </c>
      <c r="G57" s="106">
        <v>23</v>
      </c>
      <c r="H57" s="107">
        <v>27</v>
      </c>
      <c r="I57" s="128">
        <v>605</v>
      </c>
      <c r="J57" s="104" t="s">
        <v>171</v>
      </c>
      <c r="K57" s="168">
        <v>73</v>
      </c>
      <c r="L57" s="105"/>
      <c r="M57" s="168">
        <v>171</v>
      </c>
      <c r="N57" s="168">
        <v>0</v>
      </c>
      <c r="O57" s="106">
        <v>77</v>
      </c>
      <c r="P57" s="107">
        <v>94</v>
      </c>
      <c r="Q57" s="155"/>
      <c r="R57" s="154"/>
      <c r="S57" s="148"/>
      <c r="T57" s="148"/>
      <c r="U57" s="148"/>
      <c r="V57" s="148"/>
      <c r="W57" s="148"/>
      <c r="X57" s="149"/>
    </row>
    <row r="58" spans="1:24" ht="12.75" customHeight="1">
      <c r="A58" s="103">
        <v>117</v>
      </c>
      <c r="B58" s="104" t="s">
        <v>172</v>
      </c>
      <c r="C58" s="168">
        <v>164</v>
      </c>
      <c r="D58" s="105">
        <v>-1</v>
      </c>
      <c r="E58" s="168">
        <v>396</v>
      </c>
      <c r="F58" s="168">
        <v>-4</v>
      </c>
      <c r="G58" s="106">
        <v>187</v>
      </c>
      <c r="H58" s="107">
        <v>209</v>
      </c>
      <c r="I58" s="128"/>
      <c r="J58" s="104"/>
      <c r="K58" s="168"/>
      <c r="L58" s="105"/>
      <c r="M58" s="168"/>
      <c r="N58" s="168"/>
      <c r="O58" s="106"/>
      <c r="P58" s="107"/>
      <c r="Q58" s="155"/>
      <c r="R58" s="154"/>
      <c r="S58" s="148"/>
      <c r="T58" s="148"/>
      <c r="U58" s="148"/>
      <c r="V58" s="148"/>
      <c r="W58" s="148"/>
      <c r="X58" s="149"/>
    </row>
    <row r="59" spans="1:24" ht="12.75" customHeight="1">
      <c r="A59" s="103">
        <v>118</v>
      </c>
      <c r="B59" s="104" t="s">
        <v>173</v>
      </c>
      <c r="C59" s="168">
        <v>99</v>
      </c>
      <c r="D59" s="105"/>
      <c r="E59" s="168">
        <v>249</v>
      </c>
      <c r="F59" s="168">
        <v>-1</v>
      </c>
      <c r="G59" s="106">
        <v>120</v>
      </c>
      <c r="H59" s="107">
        <v>129</v>
      </c>
      <c r="I59" s="128"/>
      <c r="J59" s="104"/>
      <c r="K59" s="168"/>
      <c r="L59" s="105"/>
      <c r="M59" s="168"/>
      <c r="N59" s="168"/>
      <c r="O59" s="106"/>
      <c r="P59" s="107"/>
      <c r="Q59" s="155"/>
      <c r="R59" s="154"/>
      <c r="S59" s="148"/>
      <c r="T59" s="148"/>
      <c r="U59" s="148"/>
      <c r="V59" s="148"/>
      <c r="W59" s="148"/>
      <c r="X59" s="149"/>
    </row>
    <row r="60" spans="1:24" ht="12.75" customHeight="1">
      <c r="A60" s="156"/>
      <c r="B60" s="112"/>
      <c r="C60" s="105"/>
      <c r="D60" s="105"/>
      <c r="E60" s="105"/>
      <c r="F60" s="105"/>
      <c r="G60" s="105"/>
      <c r="H60" s="113"/>
      <c r="I60" s="132"/>
      <c r="J60" s="112"/>
      <c r="K60" s="105"/>
      <c r="L60" s="105"/>
      <c r="M60" s="105"/>
      <c r="N60" s="105"/>
      <c r="O60" s="105"/>
      <c r="P60" s="113"/>
      <c r="Q60" s="155"/>
      <c r="R60" s="154"/>
      <c r="S60" s="148"/>
      <c r="T60" s="148"/>
      <c r="U60" s="148"/>
      <c r="V60" s="148"/>
      <c r="W60" s="148"/>
      <c r="X60" s="149"/>
    </row>
    <row r="61" spans="1:24" ht="12.75" customHeight="1">
      <c r="A61" s="157"/>
      <c r="B61" s="158"/>
      <c r="C61" s="159"/>
      <c r="D61" s="159"/>
      <c r="E61" s="159"/>
      <c r="F61" s="159"/>
      <c r="G61" s="159"/>
      <c r="H61" s="160"/>
      <c r="I61" s="161"/>
      <c r="J61" s="158"/>
      <c r="K61" s="159"/>
      <c r="L61" s="159"/>
      <c r="M61" s="159"/>
      <c r="N61" s="159"/>
      <c r="O61" s="159"/>
      <c r="P61" s="160"/>
      <c r="Q61" s="162"/>
      <c r="R61" s="163"/>
      <c r="S61" s="164"/>
      <c r="T61" s="164"/>
      <c r="U61" s="164"/>
      <c r="V61" s="164"/>
      <c r="W61" s="164"/>
      <c r="X61" s="165"/>
    </row>
  </sheetData>
  <mergeCells count="27">
    <mergeCell ref="A3:A4"/>
    <mergeCell ref="B3:B4"/>
    <mergeCell ref="C3:C4"/>
    <mergeCell ref="D3:D4"/>
    <mergeCell ref="E3:H3"/>
    <mergeCell ref="A1:F2"/>
    <mergeCell ref="H1:H2"/>
    <mergeCell ref="I1:I2"/>
    <mergeCell ref="J1:O2"/>
    <mergeCell ref="U1:X2"/>
    <mergeCell ref="G5:G6"/>
    <mergeCell ref="I3:I4"/>
    <mergeCell ref="J3:J4"/>
    <mergeCell ref="K3:K4"/>
    <mergeCell ref="L3:L4"/>
    <mergeCell ref="H5:H6"/>
    <mergeCell ref="B5:B6"/>
    <mergeCell ref="C5:C6"/>
    <mergeCell ref="D5:D6"/>
    <mergeCell ref="E5:E6"/>
    <mergeCell ref="F5:F6"/>
    <mergeCell ref="R3:R4"/>
    <mergeCell ref="S3:S4"/>
    <mergeCell ref="T3:T4"/>
    <mergeCell ref="U3:X3"/>
    <mergeCell ref="M3:P3"/>
    <mergeCell ref="Q3:Q4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1148-4AA3-4B5C-86B3-11EC739BBE79}">
  <sheetPr>
    <pageSetUpPr fitToPage="1"/>
  </sheetPr>
  <dimension ref="A1:AF61"/>
  <sheetViews>
    <sheetView zoomScale="55" zoomScaleNormal="55" workbookViewId="0">
      <pane xSplit="2" ySplit="4" topLeftCell="C5" activePane="bottomRight" state="frozen"/>
      <selection activeCell="E29" sqref="E29"/>
      <selection pane="topRight" activeCell="E29" sqref="E29"/>
      <selection pane="bottomLeft" activeCell="E29" sqref="E29"/>
      <selection pane="bottomRight" activeCell="L18" sqref="L18"/>
    </sheetView>
  </sheetViews>
  <sheetFormatPr defaultColWidth="9" defaultRowHeight="12"/>
  <cols>
    <col min="1" max="1" width="4.6640625" style="7" customWidth="1"/>
    <col min="2" max="2" width="8.77734375" style="8" customWidth="1"/>
    <col min="3" max="3" width="7.109375" style="2" customWidth="1"/>
    <col min="4" max="4" width="5.109375" style="2" customWidth="1"/>
    <col min="5" max="5" width="9.6640625" style="2" customWidth="1"/>
    <col min="6" max="6" width="6" style="2" customWidth="1"/>
    <col min="7" max="8" width="8.109375" style="2" customWidth="1"/>
    <col min="9" max="9" width="4.6640625" style="1" customWidth="1"/>
    <col min="10" max="10" width="8.77734375" style="2" customWidth="1"/>
    <col min="11" max="11" width="7.109375" style="2" customWidth="1"/>
    <col min="12" max="12" width="5.109375" style="2" customWidth="1"/>
    <col min="13" max="13" width="9.6640625" style="2" customWidth="1"/>
    <col min="14" max="14" width="6" style="2" customWidth="1"/>
    <col min="15" max="16" width="8.109375" style="2" customWidth="1"/>
    <col min="17" max="17" width="4.6640625" style="9" customWidth="1"/>
    <col min="18" max="18" width="8.77734375" style="5" customWidth="1"/>
    <col min="19" max="19" width="7.109375" style="2" customWidth="1"/>
    <col min="20" max="20" width="5.109375" style="2" customWidth="1"/>
    <col min="21" max="21" width="9.6640625" style="2" customWidth="1"/>
    <col min="22" max="22" width="6" style="2" customWidth="1"/>
    <col min="23" max="24" width="8.109375" style="2" customWidth="1"/>
    <col min="25" max="25" width="4.6640625" style="1" customWidth="1"/>
    <col min="26" max="26" width="8.44140625" style="2" customWidth="1"/>
    <col min="27" max="27" width="7.21875" style="2" customWidth="1"/>
    <col min="28" max="28" width="5.109375" style="2" customWidth="1"/>
    <col min="29" max="29" width="7.21875" style="2" customWidth="1"/>
    <col min="30" max="30" width="5" style="2" customWidth="1"/>
    <col min="31" max="32" width="7.21875" style="2" customWidth="1"/>
    <col min="33" max="16384" width="9" style="2"/>
  </cols>
  <sheetData>
    <row r="1" spans="1:32" ht="12" customHeight="1">
      <c r="A1" s="406" t="s">
        <v>0</v>
      </c>
      <c r="B1" s="407"/>
      <c r="C1" s="407"/>
      <c r="D1" s="407"/>
      <c r="E1" s="407"/>
      <c r="F1" s="407"/>
      <c r="G1" s="13"/>
      <c r="H1" s="409" t="s">
        <v>1</v>
      </c>
      <c r="I1" s="411">
        <v>7</v>
      </c>
      <c r="J1" s="413" t="s">
        <v>182</v>
      </c>
      <c r="K1" s="407"/>
      <c r="L1" s="407"/>
      <c r="M1" s="407"/>
      <c r="N1" s="407"/>
      <c r="O1" s="407"/>
      <c r="P1" s="13"/>
      <c r="Q1" s="13"/>
      <c r="R1" s="13"/>
      <c r="S1" s="13"/>
      <c r="T1" s="13"/>
      <c r="U1" s="414" t="s">
        <v>2</v>
      </c>
      <c r="V1" s="414"/>
      <c r="W1" s="414"/>
      <c r="X1" s="414"/>
    </row>
    <row r="2" spans="1:32" ht="12" customHeight="1">
      <c r="A2" s="408"/>
      <c r="B2" s="408"/>
      <c r="C2" s="408"/>
      <c r="D2" s="408"/>
      <c r="E2" s="408"/>
      <c r="F2" s="408"/>
      <c r="G2" s="14"/>
      <c r="H2" s="410"/>
      <c r="I2" s="412"/>
      <c r="J2" s="408"/>
      <c r="K2" s="408"/>
      <c r="L2" s="408"/>
      <c r="M2" s="408"/>
      <c r="N2" s="408"/>
      <c r="O2" s="408"/>
      <c r="P2" s="14"/>
      <c r="Q2" s="14"/>
      <c r="R2" s="14"/>
      <c r="S2" s="14"/>
      <c r="T2" s="14"/>
      <c r="U2" s="415"/>
      <c r="V2" s="415"/>
      <c r="W2" s="415"/>
      <c r="X2" s="415"/>
    </row>
    <row r="3" spans="1:32" ht="12" customHeight="1">
      <c r="A3" s="401" t="s">
        <v>3</v>
      </c>
      <c r="B3" s="402" t="s">
        <v>4</v>
      </c>
      <c r="C3" s="402" t="s">
        <v>5</v>
      </c>
      <c r="D3" s="402" t="s">
        <v>6</v>
      </c>
      <c r="E3" s="404" t="s">
        <v>7</v>
      </c>
      <c r="F3" s="404"/>
      <c r="G3" s="404"/>
      <c r="H3" s="405"/>
      <c r="I3" s="401" t="s">
        <v>3</v>
      </c>
      <c r="J3" s="402" t="s">
        <v>4</v>
      </c>
      <c r="K3" s="402" t="s">
        <v>5</v>
      </c>
      <c r="L3" s="402" t="s">
        <v>6</v>
      </c>
      <c r="M3" s="404" t="s">
        <v>7</v>
      </c>
      <c r="N3" s="404"/>
      <c r="O3" s="404"/>
      <c r="P3" s="405"/>
      <c r="Q3" s="401" t="s">
        <v>3</v>
      </c>
      <c r="R3" s="402" t="s">
        <v>4</v>
      </c>
      <c r="S3" s="402" t="s">
        <v>5</v>
      </c>
      <c r="T3" s="402" t="s">
        <v>6</v>
      </c>
      <c r="U3" s="404" t="s">
        <v>7</v>
      </c>
      <c r="V3" s="404"/>
      <c r="W3" s="404"/>
      <c r="X3" s="405"/>
      <c r="Y3" s="3"/>
      <c r="Z3" s="4"/>
      <c r="AA3" s="4"/>
      <c r="AB3" s="4"/>
      <c r="AC3" s="5"/>
      <c r="AD3" s="5"/>
      <c r="AE3" s="5"/>
      <c r="AF3" s="5"/>
    </row>
    <row r="4" spans="1:32" ht="12" customHeight="1">
      <c r="A4" s="401"/>
      <c r="B4" s="402"/>
      <c r="C4" s="402"/>
      <c r="D4" s="403"/>
      <c r="E4" s="15" t="s">
        <v>8</v>
      </c>
      <c r="F4" s="15" t="s">
        <v>6</v>
      </c>
      <c r="G4" s="15" t="s">
        <v>9</v>
      </c>
      <c r="H4" s="16" t="s">
        <v>10</v>
      </c>
      <c r="I4" s="401"/>
      <c r="J4" s="402"/>
      <c r="K4" s="402"/>
      <c r="L4" s="403"/>
      <c r="M4" s="17" t="s">
        <v>8</v>
      </c>
      <c r="N4" s="15" t="s">
        <v>6</v>
      </c>
      <c r="O4" s="15" t="s">
        <v>9</v>
      </c>
      <c r="P4" s="16" t="s">
        <v>10</v>
      </c>
      <c r="Q4" s="401"/>
      <c r="R4" s="402"/>
      <c r="S4" s="402"/>
      <c r="T4" s="403"/>
      <c r="U4" s="15" t="s">
        <v>8</v>
      </c>
      <c r="V4" s="15" t="s">
        <v>6</v>
      </c>
      <c r="W4" s="15" t="s">
        <v>9</v>
      </c>
      <c r="X4" s="16" t="s">
        <v>10</v>
      </c>
      <c r="Y4" s="3"/>
      <c r="Z4" s="4"/>
      <c r="AA4" s="4"/>
      <c r="AB4" s="6"/>
      <c r="AC4" s="5"/>
      <c r="AD4" s="5"/>
      <c r="AE4" s="5"/>
      <c r="AF4" s="5"/>
    </row>
    <row r="5" spans="1:32" ht="12" customHeight="1">
      <c r="A5" s="18" t="s">
        <v>11</v>
      </c>
      <c r="B5" s="420" t="s">
        <v>12</v>
      </c>
      <c r="C5" s="422">
        <v>7870</v>
      </c>
      <c r="D5" s="422">
        <v>1</v>
      </c>
      <c r="E5" s="422">
        <v>18600</v>
      </c>
      <c r="F5" s="422">
        <v>-13</v>
      </c>
      <c r="G5" s="416">
        <v>9062</v>
      </c>
      <c r="H5" s="418">
        <v>9538</v>
      </c>
      <c r="I5" s="19"/>
      <c r="J5" s="20" t="s">
        <v>13</v>
      </c>
      <c r="K5" s="12">
        <v>979</v>
      </c>
      <c r="L5" s="12">
        <v>1</v>
      </c>
      <c r="M5" s="12">
        <v>2516</v>
      </c>
      <c r="N5" s="12">
        <v>-3</v>
      </c>
      <c r="O5" s="12">
        <v>1221</v>
      </c>
      <c r="P5" s="21">
        <v>1295</v>
      </c>
      <c r="Q5" s="22"/>
      <c r="R5" s="20" t="s">
        <v>14</v>
      </c>
      <c r="S5" s="12">
        <v>1042</v>
      </c>
      <c r="T5" s="12">
        <v>-2</v>
      </c>
      <c r="U5" s="12">
        <v>2479</v>
      </c>
      <c r="V5" s="12">
        <v>-4</v>
      </c>
      <c r="W5" s="12">
        <v>1184</v>
      </c>
      <c r="X5" s="21">
        <v>1295</v>
      </c>
      <c r="Y5" s="2"/>
    </row>
    <row r="6" spans="1:32" ht="12" customHeight="1">
      <c r="A6" s="23" t="s">
        <v>15</v>
      </c>
      <c r="B6" s="421"/>
      <c r="C6" s="423"/>
      <c r="D6" s="423"/>
      <c r="E6" s="423"/>
      <c r="F6" s="423"/>
      <c r="G6" s="417"/>
      <c r="H6" s="419"/>
      <c r="I6" s="24">
        <v>201</v>
      </c>
      <c r="J6" s="25" t="s">
        <v>16</v>
      </c>
      <c r="K6" s="10">
        <v>19</v>
      </c>
      <c r="L6" s="26"/>
      <c r="M6" s="11">
        <v>48</v>
      </c>
      <c r="N6" s="11">
        <v>-1</v>
      </c>
      <c r="O6" s="26">
        <v>24</v>
      </c>
      <c r="P6" s="27">
        <v>24</v>
      </c>
      <c r="Q6" s="24">
        <v>701</v>
      </c>
      <c r="R6" s="25" t="s">
        <v>17</v>
      </c>
      <c r="S6" s="10">
        <v>14</v>
      </c>
      <c r="T6" s="26"/>
      <c r="U6" s="11">
        <v>45</v>
      </c>
      <c r="V6" s="11"/>
      <c r="W6" s="26">
        <v>23</v>
      </c>
      <c r="X6" s="27">
        <v>22</v>
      </c>
      <c r="Y6" s="2"/>
    </row>
    <row r="7" spans="1:32" ht="12.75" customHeight="1">
      <c r="A7" s="28" t="s">
        <v>174</v>
      </c>
      <c r="B7" s="29" t="s">
        <v>18</v>
      </c>
      <c r="C7" s="30">
        <v>2676</v>
      </c>
      <c r="D7" s="30">
        <v>-7</v>
      </c>
      <c r="E7" s="30">
        <v>5897</v>
      </c>
      <c r="F7" s="30">
        <v>-12</v>
      </c>
      <c r="G7" s="30">
        <v>2841</v>
      </c>
      <c r="H7" s="31">
        <v>3056</v>
      </c>
      <c r="I7" s="24">
        <v>202</v>
      </c>
      <c r="J7" s="25" t="s">
        <v>19</v>
      </c>
      <c r="K7" s="10">
        <v>47</v>
      </c>
      <c r="L7" s="26"/>
      <c r="M7" s="11">
        <v>126</v>
      </c>
      <c r="N7" s="11"/>
      <c r="O7" s="26">
        <v>68</v>
      </c>
      <c r="P7" s="27">
        <v>58</v>
      </c>
      <c r="Q7" s="24">
        <v>702</v>
      </c>
      <c r="R7" s="25" t="s">
        <v>20</v>
      </c>
      <c r="S7" s="10">
        <v>63</v>
      </c>
      <c r="T7" s="26"/>
      <c r="U7" s="11">
        <v>147</v>
      </c>
      <c r="V7" s="11">
        <v>-1</v>
      </c>
      <c r="W7" s="26">
        <v>83</v>
      </c>
      <c r="X7" s="27">
        <v>64</v>
      </c>
      <c r="Y7" s="2"/>
    </row>
    <row r="8" spans="1:32" ht="12.75" customHeight="1">
      <c r="A8" s="32" t="s">
        <v>175</v>
      </c>
      <c r="B8" s="25" t="s">
        <v>21</v>
      </c>
      <c r="C8" s="11">
        <v>822</v>
      </c>
      <c r="D8" s="11">
        <v>5</v>
      </c>
      <c r="E8" s="11">
        <v>2069</v>
      </c>
      <c r="F8" s="11">
        <v>3</v>
      </c>
      <c r="G8" s="11">
        <v>992</v>
      </c>
      <c r="H8" s="33">
        <v>1077</v>
      </c>
      <c r="I8" s="24">
        <v>203</v>
      </c>
      <c r="J8" s="25" t="s">
        <v>22</v>
      </c>
      <c r="K8" s="10">
        <v>25</v>
      </c>
      <c r="L8" s="26"/>
      <c r="M8" s="11">
        <v>54</v>
      </c>
      <c r="N8" s="11"/>
      <c r="O8" s="26">
        <v>23</v>
      </c>
      <c r="P8" s="27">
        <v>31</v>
      </c>
      <c r="Q8" s="24">
        <v>703</v>
      </c>
      <c r="R8" s="25" t="s">
        <v>23</v>
      </c>
      <c r="S8" s="10">
        <v>119</v>
      </c>
      <c r="T8" s="26">
        <v>-1</v>
      </c>
      <c r="U8" s="11">
        <v>275</v>
      </c>
      <c r="V8" s="11">
        <v>-5</v>
      </c>
      <c r="W8" s="26">
        <v>127</v>
      </c>
      <c r="X8" s="27">
        <v>148</v>
      </c>
      <c r="Y8" s="2"/>
    </row>
    <row r="9" spans="1:32" ht="12.75" customHeight="1">
      <c r="A9" s="32" t="s">
        <v>176</v>
      </c>
      <c r="B9" s="25" t="s">
        <v>24</v>
      </c>
      <c r="C9" s="11">
        <v>979</v>
      </c>
      <c r="D9" s="11">
        <v>1</v>
      </c>
      <c r="E9" s="11">
        <v>2516</v>
      </c>
      <c r="F9" s="11">
        <v>-3</v>
      </c>
      <c r="G9" s="11">
        <v>1221</v>
      </c>
      <c r="H9" s="33">
        <v>1295</v>
      </c>
      <c r="I9" s="24">
        <v>204</v>
      </c>
      <c r="J9" s="25" t="s">
        <v>25</v>
      </c>
      <c r="K9" s="10">
        <v>93</v>
      </c>
      <c r="L9" s="26"/>
      <c r="M9" s="11">
        <v>218</v>
      </c>
      <c r="N9" s="11"/>
      <c r="O9" s="26">
        <v>101</v>
      </c>
      <c r="P9" s="27">
        <v>117</v>
      </c>
      <c r="Q9" s="24">
        <v>704</v>
      </c>
      <c r="R9" s="25" t="s">
        <v>26</v>
      </c>
      <c r="S9" s="10">
        <v>40</v>
      </c>
      <c r="T9" s="26"/>
      <c r="U9" s="11">
        <v>89</v>
      </c>
      <c r="V9" s="11"/>
      <c r="W9" s="26">
        <v>41</v>
      </c>
      <c r="X9" s="27">
        <v>48</v>
      </c>
      <c r="Y9" s="2"/>
    </row>
    <row r="10" spans="1:32" ht="12.75" customHeight="1">
      <c r="A10" s="32" t="s">
        <v>177</v>
      </c>
      <c r="B10" s="25" t="s">
        <v>27</v>
      </c>
      <c r="C10" s="11">
        <v>626</v>
      </c>
      <c r="D10" s="11">
        <v>0</v>
      </c>
      <c r="E10" s="11">
        <v>1516</v>
      </c>
      <c r="F10" s="11">
        <v>-4</v>
      </c>
      <c r="G10" s="11">
        <v>751</v>
      </c>
      <c r="H10" s="33">
        <v>765</v>
      </c>
      <c r="I10" s="24">
        <v>205</v>
      </c>
      <c r="J10" s="25" t="s">
        <v>28</v>
      </c>
      <c r="K10" s="10">
        <v>202</v>
      </c>
      <c r="L10" s="26"/>
      <c r="M10" s="11">
        <v>491</v>
      </c>
      <c r="N10" s="11">
        <v>-1</v>
      </c>
      <c r="O10" s="26">
        <v>245</v>
      </c>
      <c r="P10" s="27">
        <v>246</v>
      </c>
      <c r="Q10" s="24">
        <v>705</v>
      </c>
      <c r="R10" s="25" t="s">
        <v>29</v>
      </c>
      <c r="S10" s="10">
        <v>52</v>
      </c>
      <c r="T10" s="26"/>
      <c r="U10" s="11">
        <v>147</v>
      </c>
      <c r="V10" s="11"/>
      <c r="W10" s="26">
        <v>74</v>
      </c>
      <c r="X10" s="27">
        <v>73</v>
      </c>
      <c r="Y10" s="2"/>
    </row>
    <row r="11" spans="1:32" ht="12.75" customHeight="1">
      <c r="A11" s="32" t="s">
        <v>177</v>
      </c>
      <c r="B11" s="25" t="s">
        <v>30</v>
      </c>
      <c r="C11" s="11">
        <v>386</v>
      </c>
      <c r="D11" s="11">
        <v>1</v>
      </c>
      <c r="E11" s="11">
        <v>1011</v>
      </c>
      <c r="F11" s="11">
        <v>3</v>
      </c>
      <c r="G11" s="11">
        <v>518</v>
      </c>
      <c r="H11" s="33">
        <v>493</v>
      </c>
      <c r="I11" s="24">
        <v>206</v>
      </c>
      <c r="J11" s="25" t="s">
        <v>31</v>
      </c>
      <c r="K11" s="10">
        <v>250</v>
      </c>
      <c r="L11" s="26"/>
      <c r="M11" s="11">
        <v>657</v>
      </c>
      <c r="N11" s="11"/>
      <c r="O11" s="26">
        <v>316</v>
      </c>
      <c r="P11" s="27">
        <v>341</v>
      </c>
      <c r="Q11" s="24">
        <v>706</v>
      </c>
      <c r="R11" s="25" t="s">
        <v>32</v>
      </c>
      <c r="S11" s="10">
        <v>150</v>
      </c>
      <c r="T11" s="26">
        <v>-1</v>
      </c>
      <c r="U11" s="11">
        <v>381</v>
      </c>
      <c r="V11" s="11">
        <v>2</v>
      </c>
      <c r="W11" s="26">
        <v>181</v>
      </c>
      <c r="X11" s="27">
        <v>200</v>
      </c>
      <c r="Y11" s="2"/>
    </row>
    <row r="12" spans="1:32" ht="12.75" customHeight="1">
      <c r="A12" s="32" t="s">
        <v>178</v>
      </c>
      <c r="B12" s="25" t="s">
        <v>33</v>
      </c>
      <c r="C12" s="11">
        <v>30</v>
      </c>
      <c r="D12" s="11">
        <v>0</v>
      </c>
      <c r="E12" s="11">
        <v>50</v>
      </c>
      <c r="F12" s="11">
        <v>0</v>
      </c>
      <c r="G12" s="11">
        <v>24</v>
      </c>
      <c r="H12" s="33">
        <v>26</v>
      </c>
      <c r="I12" s="24">
        <v>207</v>
      </c>
      <c r="J12" s="25" t="s">
        <v>34</v>
      </c>
      <c r="K12" s="10">
        <v>74</v>
      </c>
      <c r="L12" s="26">
        <v>-2</v>
      </c>
      <c r="M12" s="11">
        <v>212</v>
      </c>
      <c r="N12" s="11">
        <v>-3</v>
      </c>
      <c r="O12" s="26">
        <v>102</v>
      </c>
      <c r="P12" s="27">
        <v>110</v>
      </c>
      <c r="Q12" s="24">
        <v>707</v>
      </c>
      <c r="R12" s="25" t="s">
        <v>35</v>
      </c>
      <c r="S12" s="10">
        <v>160</v>
      </c>
      <c r="T12" s="26">
        <v>2</v>
      </c>
      <c r="U12" s="11">
        <v>203</v>
      </c>
      <c r="V12" s="11">
        <v>1</v>
      </c>
      <c r="W12" s="26">
        <v>66</v>
      </c>
      <c r="X12" s="27">
        <v>137</v>
      </c>
      <c r="Y12" s="2"/>
    </row>
    <row r="13" spans="1:32" ht="12.75" customHeight="1">
      <c r="A13" s="32" t="s">
        <v>179</v>
      </c>
      <c r="B13" s="25" t="s">
        <v>36</v>
      </c>
      <c r="C13" s="11">
        <v>283</v>
      </c>
      <c r="D13" s="11">
        <v>1</v>
      </c>
      <c r="E13" s="11">
        <v>724</v>
      </c>
      <c r="F13" s="11">
        <v>0</v>
      </c>
      <c r="G13" s="11">
        <v>359</v>
      </c>
      <c r="H13" s="33">
        <v>365</v>
      </c>
      <c r="I13" s="24">
        <v>208</v>
      </c>
      <c r="J13" s="25" t="s">
        <v>37</v>
      </c>
      <c r="K13" s="10">
        <v>150</v>
      </c>
      <c r="L13" s="26">
        <v>3</v>
      </c>
      <c r="M13" s="11">
        <v>371</v>
      </c>
      <c r="N13" s="11">
        <v>3</v>
      </c>
      <c r="O13" s="26">
        <v>174</v>
      </c>
      <c r="P13" s="27">
        <v>197</v>
      </c>
      <c r="Q13" s="24">
        <v>708</v>
      </c>
      <c r="R13" s="25" t="s">
        <v>38</v>
      </c>
      <c r="S13" s="10">
        <v>35</v>
      </c>
      <c r="T13" s="26"/>
      <c r="U13" s="11">
        <v>84</v>
      </c>
      <c r="V13" s="11">
        <v>-1</v>
      </c>
      <c r="W13" s="26">
        <v>46</v>
      </c>
      <c r="X13" s="27">
        <v>38</v>
      </c>
      <c r="Y13" s="2"/>
    </row>
    <row r="14" spans="1:32" ht="12.75" customHeight="1">
      <c r="A14" s="32" t="s">
        <v>180</v>
      </c>
      <c r="B14" s="25" t="s">
        <v>39</v>
      </c>
      <c r="C14" s="11">
        <v>1042</v>
      </c>
      <c r="D14" s="11">
        <v>-2</v>
      </c>
      <c r="E14" s="11">
        <v>2479</v>
      </c>
      <c r="F14" s="11">
        <v>-4</v>
      </c>
      <c r="G14" s="11">
        <v>1184</v>
      </c>
      <c r="H14" s="33">
        <v>1295</v>
      </c>
      <c r="I14" s="24">
        <v>209</v>
      </c>
      <c r="J14" s="25" t="s">
        <v>40</v>
      </c>
      <c r="K14" s="10">
        <v>119</v>
      </c>
      <c r="L14" s="26"/>
      <c r="M14" s="11">
        <v>339</v>
      </c>
      <c r="N14" s="11">
        <v>-1</v>
      </c>
      <c r="O14" s="26">
        <v>168</v>
      </c>
      <c r="P14" s="27">
        <v>171</v>
      </c>
      <c r="Q14" s="24">
        <v>709</v>
      </c>
      <c r="R14" s="25" t="s">
        <v>41</v>
      </c>
      <c r="S14" s="10">
        <v>80</v>
      </c>
      <c r="T14" s="26"/>
      <c r="U14" s="11">
        <v>235</v>
      </c>
      <c r="V14" s="11"/>
      <c r="W14" s="26">
        <v>117</v>
      </c>
      <c r="X14" s="27">
        <v>118</v>
      </c>
      <c r="Y14" s="2"/>
    </row>
    <row r="15" spans="1:32" ht="12.75" customHeight="1">
      <c r="A15" s="32" t="s">
        <v>180</v>
      </c>
      <c r="B15" s="25" t="s">
        <v>42</v>
      </c>
      <c r="C15" s="11">
        <v>673</v>
      </c>
      <c r="D15" s="11">
        <v>2</v>
      </c>
      <c r="E15" s="11">
        <v>1618</v>
      </c>
      <c r="F15" s="11">
        <v>8</v>
      </c>
      <c r="G15" s="11">
        <v>817</v>
      </c>
      <c r="H15" s="33">
        <v>801</v>
      </c>
      <c r="I15" s="34"/>
      <c r="J15" s="35"/>
      <c r="K15" s="26"/>
      <c r="L15" s="26"/>
      <c r="M15" s="26"/>
      <c r="N15" s="26"/>
      <c r="O15" s="26"/>
      <c r="P15" s="27"/>
      <c r="Q15" s="24">
        <v>710</v>
      </c>
      <c r="R15" s="25" t="s">
        <v>43</v>
      </c>
      <c r="S15" s="10">
        <v>46</v>
      </c>
      <c r="T15" s="26"/>
      <c r="U15" s="11">
        <v>133</v>
      </c>
      <c r="V15" s="11"/>
      <c r="W15" s="26">
        <v>65</v>
      </c>
      <c r="X15" s="27">
        <v>68</v>
      </c>
      <c r="Y15" s="2"/>
    </row>
    <row r="16" spans="1:32" ht="12.75" customHeight="1">
      <c r="A16" s="36" t="s">
        <v>181</v>
      </c>
      <c r="B16" s="37" t="s">
        <v>44</v>
      </c>
      <c r="C16" s="38">
        <v>353</v>
      </c>
      <c r="D16" s="38">
        <v>0</v>
      </c>
      <c r="E16" s="38">
        <v>720</v>
      </c>
      <c r="F16" s="38">
        <v>-4</v>
      </c>
      <c r="G16" s="38">
        <v>355</v>
      </c>
      <c r="H16" s="39">
        <v>365</v>
      </c>
      <c r="I16" s="40"/>
      <c r="J16" s="41"/>
      <c r="K16" s="42"/>
      <c r="L16" s="42"/>
      <c r="M16" s="42"/>
      <c r="N16" s="42"/>
      <c r="O16" s="42"/>
      <c r="P16" s="43"/>
      <c r="Q16" s="24">
        <v>711</v>
      </c>
      <c r="R16" s="25" t="s">
        <v>45</v>
      </c>
      <c r="S16" s="10">
        <v>115</v>
      </c>
      <c r="T16" s="26">
        <v>-3</v>
      </c>
      <c r="U16" s="11">
        <v>279</v>
      </c>
      <c r="V16" s="11">
        <v>-4</v>
      </c>
      <c r="W16" s="26">
        <v>142</v>
      </c>
      <c r="X16" s="27">
        <v>137</v>
      </c>
      <c r="Y16" s="2"/>
    </row>
    <row r="17" spans="1:25" ht="12.75" customHeight="1">
      <c r="A17" s="44"/>
      <c r="B17" s="45"/>
      <c r="C17" s="30"/>
      <c r="D17" s="30"/>
      <c r="E17" s="30"/>
      <c r="F17" s="30"/>
      <c r="G17" s="30"/>
      <c r="H17" s="46"/>
      <c r="I17" s="22"/>
      <c r="J17" s="20" t="s">
        <v>46</v>
      </c>
      <c r="K17" s="12">
        <v>626</v>
      </c>
      <c r="L17" s="12">
        <v>0</v>
      </c>
      <c r="M17" s="12">
        <v>1516</v>
      </c>
      <c r="N17" s="12">
        <v>-4</v>
      </c>
      <c r="O17" s="12">
        <v>751</v>
      </c>
      <c r="P17" s="21">
        <v>765</v>
      </c>
      <c r="Q17" s="24">
        <v>712</v>
      </c>
      <c r="R17" s="25" t="s">
        <v>47</v>
      </c>
      <c r="S17" s="10">
        <v>168</v>
      </c>
      <c r="T17" s="26">
        <v>1</v>
      </c>
      <c r="U17" s="11">
        <v>461</v>
      </c>
      <c r="V17" s="11">
        <v>4</v>
      </c>
      <c r="W17" s="26">
        <v>219</v>
      </c>
      <c r="X17" s="27">
        <v>242</v>
      </c>
      <c r="Y17" s="2"/>
    </row>
    <row r="18" spans="1:25" ht="12.75" customHeight="1">
      <c r="A18" s="47"/>
      <c r="B18" s="48"/>
      <c r="C18" s="49"/>
      <c r="D18" s="49"/>
      <c r="E18" s="49"/>
      <c r="F18" s="49"/>
      <c r="G18" s="49"/>
      <c r="H18" s="50"/>
      <c r="I18" s="51">
        <v>301</v>
      </c>
      <c r="J18" s="25" t="s">
        <v>48</v>
      </c>
      <c r="K18" s="10">
        <v>44</v>
      </c>
      <c r="L18" s="26">
        <v>1</v>
      </c>
      <c r="M18" s="11">
        <v>95</v>
      </c>
      <c r="N18" s="11">
        <v>2</v>
      </c>
      <c r="O18" s="26">
        <v>51</v>
      </c>
      <c r="P18" s="27">
        <v>44</v>
      </c>
      <c r="Q18" s="52"/>
      <c r="R18" s="35"/>
      <c r="S18" s="26"/>
      <c r="T18" s="26"/>
      <c r="U18" s="26"/>
      <c r="V18" s="26"/>
      <c r="W18" s="26"/>
      <c r="X18" s="27"/>
      <c r="Y18" s="2"/>
    </row>
    <row r="19" spans="1:25" ht="12.75" customHeight="1">
      <c r="A19" s="53"/>
      <c r="B19" s="20" t="s">
        <v>49</v>
      </c>
      <c r="C19" s="12">
        <v>2676</v>
      </c>
      <c r="D19" s="12">
        <v>-7</v>
      </c>
      <c r="E19" s="12">
        <v>5897</v>
      </c>
      <c r="F19" s="12">
        <v>-12</v>
      </c>
      <c r="G19" s="12">
        <v>2841</v>
      </c>
      <c r="H19" s="21">
        <v>3056</v>
      </c>
      <c r="I19" s="51">
        <v>302</v>
      </c>
      <c r="J19" s="25" t="s">
        <v>50</v>
      </c>
      <c r="K19" s="10">
        <v>71</v>
      </c>
      <c r="L19" s="26"/>
      <c r="M19" s="11">
        <v>189</v>
      </c>
      <c r="N19" s="11"/>
      <c r="O19" s="26">
        <v>95</v>
      </c>
      <c r="P19" s="27">
        <v>94</v>
      </c>
      <c r="Q19" s="54"/>
      <c r="R19" s="41"/>
      <c r="S19" s="42"/>
      <c r="T19" s="42"/>
      <c r="U19" s="42"/>
      <c r="V19" s="42"/>
      <c r="W19" s="42"/>
      <c r="X19" s="43"/>
      <c r="Y19" s="2"/>
    </row>
    <row r="20" spans="1:25" ht="12.75" customHeight="1">
      <c r="A20" s="24" t="s">
        <v>51</v>
      </c>
      <c r="B20" s="25" t="s">
        <v>52</v>
      </c>
      <c r="C20" s="10">
        <v>87</v>
      </c>
      <c r="D20" s="26">
        <v>-1</v>
      </c>
      <c r="E20" s="11">
        <v>155</v>
      </c>
      <c r="F20" s="11">
        <v>-1</v>
      </c>
      <c r="G20" s="55">
        <v>59</v>
      </c>
      <c r="H20" s="56">
        <v>96</v>
      </c>
      <c r="I20" s="51">
        <v>303</v>
      </c>
      <c r="J20" s="25" t="s">
        <v>53</v>
      </c>
      <c r="K20" s="10">
        <v>56</v>
      </c>
      <c r="L20" s="26">
        <v>-1</v>
      </c>
      <c r="M20" s="11">
        <v>135</v>
      </c>
      <c r="N20" s="11">
        <v>-2</v>
      </c>
      <c r="O20" s="26">
        <v>67</v>
      </c>
      <c r="P20" s="27">
        <v>68</v>
      </c>
      <c r="Q20" s="22"/>
      <c r="R20" s="20" t="s">
        <v>54</v>
      </c>
      <c r="S20" s="12">
        <v>673</v>
      </c>
      <c r="T20" s="12">
        <v>2</v>
      </c>
      <c r="U20" s="12">
        <v>1618</v>
      </c>
      <c r="V20" s="12">
        <v>8</v>
      </c>
      <c r="W20" s="12">
        <v>817</v>
      </c>
      <c r="X20" s="21">
        <v>801</v>
      </c>
      <c r="Y20" s="2"/>
    </row>
    <row r="21" spans="1:25" ht="12.75" customHeight="1">
      <c r="A21" s="24" t="s">
        <v>55</v>
      </c>
      <c r="B21" s="25" t="s">
        <v>56</v>
      </c>
      <c r="C21" s="11">
        <v>369</v>
      </c>
      <c r="D21" s="26"/>
      <c r="E21" s="11">
        <v>863</v>
      </c>
      <c r="F21" s="11">
        <v>1</v>
      </c>
      <c r="G21" s="55">
        <v>409</v>
      </c>
      <c r="H21" s="56">
        <v>454</v>
      </c>
      <c r="I21" s="51">
        <v>304</v>
      </c>
      <c r="J21" s="25" t="s">
        <v>57</v>
      </c>
      <c r="K21" s="10">
        <v>50</v>
      </c>
      <c r="L21" s="26"/>
      <c r="M21" s="11">
        <v>114</v>
      </c>
      <c r="N21" s="11"/>
      <c r="O21" s="26">
        <v>60</v>
      </c>
      <c r="P21" s="27">
        <v>54</v>
      </c>
      <c r="Q21" s="24">
        <v>801</v>
      </c>
      <c r="R21" s="25" t="s">
        <v>58</v>
      </c>
      <c r="S21" s="10">
        <v>84</v>
      </c>
      <c r="T21" s="26"/>
      <c r="U21" s="11">
        <v>206</v>
      </c>
      <c r="V21" s="11">
        <v>4</v>
      </c>
      <c r="W21" s="26">
        <v>105</v>
      </c>
      <c r="X21" s="27">
        <v>101</v>
      </c>
      <c r="Y21" s="2"/>
    </row>
    <row r="22" spans="1:25" ht="12.75" customHeight="1">
      <c r="A22" s="24" t="s">
        <v>59</v>
      </c>
      <c r="B22" s="25" t="s">
        <v>60</v>
      </c>
      <c r="C22" s="11">
        <v>247</v>
      </c>
      <c r="D22" s="26">
        <v>1</v>
      </c>
      <c r="E22" s="11">
        <v>515</v>
      </c>
      <c r="F22" s="11">
        <v>-1</v>
      </c>
      <c r="G22" s="55">
        <v>259</v>
      </c>
      <c r="H22" s="56">
        <v>256</v>
      </c>
      <c r="I22" s="51">
        <v>305</v>
      </c>
      <c r="J22" s="25" t="s">
        <v>61</v>
      </c>
      <c r="K22" s="10">
        <v>50</v>
      </c>
      <c r="L22" s="26"/>
      <c r="M22" s="11">
        <v>114</v>
      </c>
      <c r="N22" s="11"/>
      <c r="O22" s="26">
        <v>62</v>
      </c>
      <c r="P22" s="27">
        <v>52</v>
      </c>
      <c r="Q22" s="24">
        <v>802</v>
      </c>
      <c r="R22" s="25" t="s">
        <v>62</v>
      </c>
      <c r="S22" s="10">
        <v>26</v>
      </c>
      <c r="T22" s="26"/>
      <c r="U22" s="11">
        <v>62</v>
      </c>
      <c r="V22" s="11"/>
      <c r="W22" s="26">
        <v>34</v>
      </c>
      <c r="X22" s="27">
        <v>28</v>
      </c>
      <c r="Y22" s="2"/>
    </row>
    <row r="23" spans="1:25" ht="12.75" customHeight="1">
      <c r="A23" s="24" t="s">
        <v>63</v>
      </c>
      <c r="B23" s="25" t="s">
        <v>64</v>
      </c>
      <c r="C23" s="11">
        <v>50</v>
      </c>
      <c r="D23" s="26">
        <v>-1</v>
      </c>
      <c r="E23" s="11">
        <v>124</v>
      </c>
      <c r="F23" s="11">
        <v>-1</v>
      </c>
      <c r="G23" s="55">
        <v>59</v>
      </c>
      <c r="H23" s="56">
        <v>65</v>
      </c>
      <c r="I23" s="51">
        <v>306</v>
      </c>
      <c r="J23" s="25" t="s">
        <v>65</v>
      </c>
      <c r="K23" s="10">
        <v>106</v>
      </c>
      <c r="L23" s="26"/>
      <c r="M23" s="11">
        <v>285</v>
      </c>
      <c r="N23" s="11">
        <v>-2</v>
      </c>
      <c r="O23" s="26">
        <v>138</v>
      </c>
      <c r="P23" s="27">
        <v>147</v>
      </c>
      <c r="Q23" s="24">
        <v>803</v>
      </c>
      <c r="R23" s="25" t="s">
        <v>66</v>
      </c>
      <c r="S23" s="10">
        <v>34</v>
      </c>
      <c r="T23" s="26"/>
      <c r="U23" s="11">
        <v>91</v>
      </c>
      <c r="V23" s="11"/>
      <c r="W23" s="26">
        <v>46</v>
      </c>
      <c r="X23" s="27">
        <v>45</v>
      </c>
      <c r="Y23" s="2"/>
    </row>
    <row r="24" spans="1:25" ht="12.75" customHeight="1">
      <c r="A24" s="24" t="s">
        <v>67</v>
      </c>
      <c r="B24" s="25" t="s">
        <v>68</v>
      </c>
      <c r="C24" s="11">
        <v>83</v>
      </c>
      <c r="D24" s="26"/>
      <c r="E24" s="11">
        <v>161</v>
      </c>
      <c r="F24" s="11">
        <v>3</v>
      </c>
      <c r="G24" s="55">
        <v>69</v>
      </c>
      <c r="H24" s="56">
        <v>92</v>
      </c>
      <c r="I24" s="51">
        <v>307</v>
      </c>
      <c r="J24" s="25" t="s">
        <v>69</v>
      </c>
      <c r="K24" s="10">
        <v>58</v>
      </c>
      <c r="L24" s="26"/>
      <c r="M24" s="11">
        <v>118</v>
      </c>
      <c r="N24" s="11"/>
      <c r="O24" s="26">
        <v>57</v>
      </c>
      <c r="P24" s="27">
        <v>61</v>
      </c>
      <c r="Q24" s="24">
        <v>804</v>
      </c>
      <c r="R24" s="25" t="s">
        <v>70</v>
      </c>
      <c r="S24" s="10">
        <v>17</v>
      </c>
      <c r="T24" s="26">
        <v>1</v>
      </c>
      <c r="U24" s="11">
        <v>41</v>
      </c>
      <c r="V24" s="11">
        <v>1</v>
      </c>
      <c r="W24" s="26">
        <v>19</v>
      </c>
      <c r="X24" s="27">
        <v>22</v>
      </c>
      <c r="Y24" s="2"/>
    </row>
    <row r="25" spans="1:25" ht="12.75" customHeight="1">
      <c r="A25" s="24" t="s">
        <v>71</v>
      </c>
      <c r="B25" s="25" t="s">
        <v>72</v>
      </c>
      <c r="C25" s="11">
        <v>107</v>
      </c>
      <c r="D25" s="26"/>
      <c r="E25" s="11">
        <v>200</v>
      </c>
      <c r="F25" s="11"/>
      <c r="G25" s="55">
        <v>102</v>
      </c>
      <c r="H25" s="56">
        <v>98</v>
      </c>
      <c r="I25" s="51">
        <v>308</v>
      </c>
      <c r="J25" s="25" t="s">
        <v>73</v>
      </c>
      <c r="K25" s="10">
        <v>29</v>
      </c>
      <c r="L25" s="26"/>
      <c r="M25" s="11">
        <v>71</v>
      </c>
      <c r="N25" s="11"/>
      <c r="O25" s="26">
        <v>33</v>
      </c>
      <c r="P25" s="27">
        <v>38</v>
      </c>
      <c r="Q25" s="24">
        <v>805</v>
      </c>
      <c r="R25" s="25" t="s">
        <v>74</v>
      </c>
      <c r="S25" s="10">
        <v>47</v>
      </c>
      <c r="T25" s="26"/>
      <c r="U25" s="11">
        <v>104</v>
      </c>
      <c r="V25" s="11">
        <v>1</v>
      </c>
      <c r="W25" s="26">
        <v>56</v>
      </c>
      <c r="X25" s="27">
        <v>48</v>
      </c>
      <c r="Y25" s="2"/>
    </row>
    <row r="26" spans="1:25" ht="12.75" customHeight="1">
      <c r="A26" s="24" t="s">
        <v>75</v>
      </c>
      <c r="B26" s="25" t="s">
        <v>76</v>
      </c>
      <c r="C26" s="11">
        <v>217</v>
      </c>
      <c r="D26" s="26"/>
      <c r="E26" s="11">
        <v>492</v>
      </c>
      <c r="F26" s="11">
        <v>-1</v>
      </c>
      <c r="G26" s="55">
        <v>247</v>
      </c>
      <c r="H26" s="56">
        <v>245</v>
      </c>
      <c r="I26" s="51">
        <v>309</v>
      </c>
      <c r="J26" s="25" t="s">
        <v>77</v>
      </c>
      <c r="K26" s="10">
        <v>14</v>
      </c>
      <c r="L26" s="26"/>
      <c r="M26" s="11">
        <v>31</v>
      </c>
      <c r="N26" s="11"/>
      <c r="O26" s="26">
        <v>12</v>
      </c>
      <c r="P26" s="27">
        <v>19</v>
      </c>
      <c r="Q26" s="24">
        <v>806</v>
      </c>
      <c r="R26" s="25" t="s">
        <v>78</v>
      </c>
      <c r="S26" s="10">
        <v>30</v>
      </c>
      <c r="T26" s="26"/>
      <c r="U26" s="11">
        <v>71</v>
      </c>
      <c r="V26" s="11"/>
      <c r="W26" s="26">
        <v>40</v>
      </c>
      <c r="X26" s="27">
        <v>31</v>
      </c>
      <c r="Y26" s="2"/>
    </row>
    <row r="27" spans="1:25" ht="12.75" customHeight="1">
      <c r="A27" s="24" t="s">
        <v>79</v>
      </c>
      <c r="B27" s="25" t="s">
        <v>80</v>
      </c>
      <c r="C27" s="11">
        <v>402</v>
      </c>
      <c r="D27" s="26"/>
      <c r="E27" s="11">
        <v>1002</v>
      </c>
      <c r="F27" s="11">
        <v>-1</v>
      </c>
      <c r="G27" s="55">
        <v>497</v>
      </c>
      <c r="H27" s="56">
        <v>505</v>
      </c>
      <c r="I27" s="51">
        <v>310</v>
      </c>
      <c r="J27" s="25" t="s">
        <v>81</v>
      </c>
      <c r="K27" s="10">
        <v>122</v>
      </c>
      <c r="L27" s="26"/>
      <c r="M27" s="11">
        <v>306</v>
      </c>
      <c r="N27" s="11">
        <v>-1</v>
      </c>
      <c r="O27" s="26">
        <v>147</v>
      </c>
      <c r="P27" s="27">
        <v>159</v>
      </c>
      <c r="Q27" s="24">
        <v>807</v>
      </c>
      <c r="R27" s="25" t="s">
        <v>82</v>
      </c>
      <c r="S27" s="10">
        <v>35</v>
      </c>
      <c r="T27" s="26"/>
      <c r="U27" s="11">
        <v>93</v>
      </c>
      <c r="V27" s="11">
        <v>-1</v>
      </c>
      <c r="W27" s="26">
        <v>40</v>
      </c>
      <c r="X27" s="27">
        <v>53</v>
      </c>
      <c r="Y27" s="2"/>
    </row>
    <row r="28" spans="1:25" ht="12.75" customHeight="1">
      <c r="A28" s="24" t="s">
        <v>83</v>
      </c>
      <c r="B28" s="25" t="s">
        <v>84</v>
      </c>
      <c r="C28" s="11">
        <v>32</v>
      </c>
      <c r="D28" s="26"/>
      <c r="E28" s="11">
        <v>63</v>
      </c>
      <c r="F28" s="11">
        <v>1</v>
      </c>
      <c r="G28" s="55">
        <v>30</v>
      </c>
      <c r="H28" s="56">
        <v>33</v>
      </c>
      <c r="I28" s="51">
        <v>311</v>
      </c>
      <c r="J28" s="25" t="s">
        <v>85</v>
      </c>
      <c r="K28" s="10">
        <v>26</v>
      </c>
      <c r="L28" s="26"/>
      <c r="M28" s="11">
        <v>58</v>
      </c>
      <c r="N28" s="11">
        <v>-1</v>
      </c>
      <c r="O28" s="26">
        <v>29</v>
      </c>
      <c r="P28" s="27">
        <v>29</v>
      </c>
      <c r="Q28" s="24">
        <v>808</v>
      </c>
      <c r="R28" s="25" t="s">
        <v>86</v>
      </c>
      <c r="S28" s="10">
        <v>56</v>
      </c>
      <c r="T28" s="26"/>
      <c r="U28" s="11">
        <v>133</v>
      </c>
      <c r="V28" s="11"/>
      <c r="W28" s="26">
        <v>69</v>
      </c>
      <c r="X28" s="27">
        <v>64</v>
      </c>
      <c r="Y28" s="2"/>
    </row>
    <row r="29" spans="1:25" ht="12.75" customHeight="1">
      <c r="A29" s="24" t="s">
        <v>87</v>
      </c>
      <c r="B29" s="25" t="s">
        <v>88</v>
      </c>
      <c r="C29" s="11">
        <v>137</v>
      </c>
      <c r="D29" s="26">
        <v>-2</v>
      </c>
      <c r="E29" s="11">
        <v>274</v>
      </c>
      <c r="F29" s="11">
        <v>-2</v>
      </c>
      <c r="G29" s="55">
        <v>125</v>
      </c>
      <c r="H29" s="56">
        <v>149</v>
      </c>
      <c r="I29" s="57"/>
      <c r="J29" s="35"/>
      <c r="K29" s="26"/>
      <c r="L29" s="26"/>
      <c r="M29" s="26"/>
      <c r="N29" s="26"/>
      <c r="O29" s="26"/>
      <c r="P29" s="27"/>
      <c r="Q29" s="24">
        <v>809</v>
      </c>
      <c r="R29" s="25" t="s">
        <v>89</v>
      </c>
      <c r="S29" s="10">
        <v>61</v>
      </c>
      <c r="T29" s="26"/>
      <c r="U29" s="11">
        <v>154</v>
      </c>
      <c r="V29" s="11">
        <v>1</v>
      </c>
      <c r="W29" s="26">
        <v>80</v>
      </c>
      <c r="X29" s="27">
        <v>74</v>
      </c>
      <c r="Y29" s="2"/>
    </row>
    <row r="30" spans="1:25" ht="12.75" customHeight="1">
      <c r="A30" s="24" t="s">
        <v>90</v>
      </c>
      <c r="B30" s="25" t="s">
        <v>91</v>
      </c>
      <c r="C30" s="11">
        <v>62</v>
      </c>
      <c r="D30" s="26">
        <v>1</v>
      </c>
      <c r="E30" s="11">
        <v>141</v>
      </c>
      <c r="F30" s="11">
        <v>1</v>
      </c>
      <c r="G30" s="55">
        <v>69</v>
      </c>
      <c r="H30" s="56">
        <v>72</v>
      </c>
      <c r="I30" s="58"/>
      <c r="J30" s="41"/>
      <c r="K30" s="42"/>
      <c r="L30" s="42"/>
      <c r="M30" s="42"/>
      <c r="N30" s="42"/>
      <c r="O30" s="42"/>
      <c r="P30" s="43"/>
      <c r="Q30" s="24">
        <v>810</v>
      </c>
      <c r="R30" s="25" t="s">
        <v>92</v>
      </c>
      <c r="S30" s="10">
        <v>31</v>
      </c>
      <c r="T30" s="26"/>
      <c r="U30" s="11">
        <v>77</v>
      </c>
      <c r="V30" s="11"/>
      <c r="W30" s="26">
        <v>37</v>
      </c>
      <c r="X30" s="27">
        <v>40</v>
      </c>
      <c r="Y30" s="2"/>
    </row>
    <row r="31" spans="1:25" ht="12.75" customHeight="1">
      <c r="A31" s="24" t="s">
        <v>93</v>
      </c>
      <c r="B31" s="25" t="s">
        <v>94</v>
      </c>
      <c r="C31" s="11">
        <v>179</v>
      </c>
      <c r="D31" s="26">
        <v>1</v>
      </c>
      <c r="E31" s="11">
        <v>388</v>
      </c>
      <c r="F31" s="11"/>
      <c r="G31" s="55">
        <v>183</v>
      </c>
      <c r="H31" s="56">
        <v>205</v>
      </c>
      <c r="I31" s="22"/>
      <c r="J31" s="20" t="s">
        <v>95</v>
      </c>
      <c r="K31" s="12">
        <v>386</v>
      </c>
      <c r="L31" s="12">
        <v>1</v>
      </c>
      <c r="M31" s="12">
        <v>1011</v>
      </c>
      <c r="N31" s="12">
        <v>3</v>
      </c>
      <c r="O31" s="12">
        <v>518</v>
      </c>
      <c r="P31" s="21">
        <v>493</v>
      </c>
      <c r="Q31" s="24">
        <v>811</v>
      </c>
      <c r="R31" s="25" t="s">
        <v>96</v>
      </c>
      <c r="S31" s="10">
        <v>100</v>
      </c>
      <c r="T31" s="26">
        <v>1</v>
      </c>
      <c r="U31" s="11">
        <v>216</v>
      </c>
      <c r="V31" s="11">
        <v>1</v>
      </c>
      <c r="W31" s="26">
        <v>105</v>
      </c>
      <c r="X31" s="27">
        <v>111</v>
      </c>
      <c r="Y31" s="2"/>
    </row>
    <row r="32" spans="1:25" ht="12.75" customHeight="1">
      <c r="A32" s="24" t="s">
        <v>97</v>
      </c>
      <c r="B32" s="25" t="s">
        <v>98</v>
      </c>
      <c r="C32" s="11">
        <v>68</v>
      </c>
      <c r="D32" s="26">
        <v>-2</v>
      </c>
      <c r="E32" s="11">
        <v>150</v>
      </c>
      <c r="F32" s="11">
        <v>-2</v>
      </c>
      <c r="G32" s="55">
        <v>66</v>
      </c>
      <c r="H32" s="56">
        <v>84</v>
      </c>
      <c r="I32" s="51">
        <v>401</v>
      </c>
      <c r="J32" s="25" t="s">
        <v>99</v>
      </c>
      <c r="K32" s="10">
        <v>72</v>
      </c>
      <c r="L32" s="26"/>
      <c r="M32" s="11">
        <v>187</v>
      </c>
      <c r="N32" s="11"/>
      <c r="O32" s="26">
        <v>97</v>
      </c>
      <c r="P32" s="27">
        <v>90</v>
      </c>
      <c r="Q32" s="24">
        <v>812</v>
      </c>
      <c r="R32" s="25" t="s">
        <v>100</v>
      </c>
      <c r="S32" s="10">
        <v>152</v>
      </c>
      <c r="T32" s="26"/>
      <c r="U32" s="11">
        <v>370</v>
      </c>
      <c r="V32" s="11">
        <v>1</v>
      </c>
      <c r="W32" s="26">
        <v>186</v>
      </c>
      <c r="X32" s="27">
        <v>184</v>
      </c>
      <c r="Y32" s="2"/>
    </row>
    <row r="33" spans="1:25" ht="12.75" customHeight="1">
      <c r="A33" s="24" t="s">
        <v>101</v>
      </c>
      <c r="B33" s="25" t="s">
        <v>102</v>
      </c>
      <c r="C33" s="11">
        <v>57</v>
      </c>
      <c r="D33" s="26"/>
      <c r="E33" s="11">
        <v>134</v>
      </c>
      <c r="F33" s="11"/>
      <c r="G33" s="55">
        <v>62</v>
      </c>
      <c r="H33" s="56">
        <v>72</v>
      </c>
      <c r="I33" s="51">
        <v>402</v>
      </c>
      <c r="J33" s="25" t="s">
        <v>103</v>
      </c>
      <c r="K33" s="10">
        <v>30</v>
      </c>
      <c r="L33" s="26"/>
      <c r="M33" s="11">
        <v>92</v>
      </c>
      <c r="N33" s="11"/>
      <c r="O33" s="26">
        <v>42</v>
      </c>
      <c r="P33" s="27">
        <v>50</v>
      </c>
      <c r="Q33" s="52"/>
      <c r="R33" s="35"/>
      <c r="S33" s="26"/>
      <c r="T33" s="26"/>
      <c r="U33" s="26"/>
      <c r="V33" s="26"/>
      <c r="W33" s="26"/>
      <c r="X33" s="27"/>
      <c r="Y33" s="2"/>
    </row>
    <row r="34" spans="1:25" ht="12.75" customHeight="1">
      <c r="A34" s="24" t="s">
        <v>104</v>
      </c>
      <c r="B34" s="25" t="s">
        <v>105</v>
      </c>
      <c r="C34" s="11">
        <v>108</v>
      </c>
      <c r="D34" s="26"/>
      <c r="E34" s="11">
        <v>241</v>
      </c>
      <c r="F34" s="11"/>
      <c r="G34" s="55">
        <v>113</v>
      </c>
      <c r="H34" s="56">
        <v>128</v>
      </c>
      <c r="I34" s="51">
        <v>404</v>
      </c>
      <c r="J34" s="25" t="s">
        <v>106</v>
      </c>
      <c r="K34" s="10">
        <v>33</v>
      </c>
      <c r="L34" s="26"/>
      <c r="M34" s="11">
        <v>97</v>
      </c>
      <c r="N34" s="11">
        <v>1</v>
      </c>
      <c r="O34" s="26">
        <v>52</v>
      </c>
      <c r="P34" s="27">
        <v>45</v>
      </c>
      <c r="Q34" s="59"/>
      <c r="R34" s="41"/>
      <c r="S34" s="42"/>
      <c r="T34" s="42"/>
      <c r="U34" s="42"/>
      <c r="V34" s="42"/>
      <c r="W34" s="42"/>
      <c r="X34" s="43"/>
      <c r="Y34" s="2"/>
    </row>
    <row r="35" spans="1:25" ht="12.75" customHeight="1">
      <c r="A35" s="24" t="s">
        <v>107</v>
      </c>
      <c r="B35" s="25" t="s">
        <v>108</v>
      </c>
      <c r="C35" s="11">
        <v>47</v>
      </c>
      <c r="D35" s="26">
        <v>1</v>
      </c>
      <c r="E35" s="11">
        <v>112</v>
      </c>
      <c r="F35" s="11">
        <v>1</v>
      </c>
      <c r="G35" s="55">
        <v>57</v>
      </c>
      <c r="H35" s="56">
        <v>55</v>
      </c>
      <c r="I35" s="51">
        <v>405</v>
      </c>
      <c r="J35" s="25" t="s">
        <v>109</v>
      </c>
      <c r="K35" s="10">
        <v>46</v>
      </c>
      <c r="L35" s="26"/>
      <c r="M35" s="11">
        <v>103</v>
      </c>
      <c r="N35" s="11">
        <v>3</v>
      </c>
      <c r="O35" s="26">
        <v>55</v>
      </c>
      <c r="P35" s="27">
        <v>48</v>
      </c>
      <c r="Q35" s="22"/>
      <c r="R35" s="20" t="s">
        <v>110</v>
      </c>
      <c r="S35" s="12">
        <v>353</v>
      </c>
      <c r="T35" s="12">
        <v>0</v>
      </c>
      <c r="U35" s="12">
        <v>720</v>
      </c>
      <c r="V35" s="12">
        <v>-4</v>
      </c>
      <c r="W35" s="12">
        <v>355</v>
      </c>
      <c r="X35" s="21">
        <v>365</v>
      </c>
      <c r="Y35" s="2"/>
    </row>
    <row r="36" spans="1:25" ht="12.75" customHeight="1">
      <c r="A36" s="24" t="s">
        <v>111</v>
      </c>
      <c r="B36" s="25" t="s">
        <v>112</v>
      </c>
      <c r="C36" s="11">
        <v>94</v>
      </c>
      <c r="D36" s="26">
        <v>-1</v>
      </c>
      <c r="E36" s="11">
        <v>186</v>
      </c>
      <c r="F36" s="11">
        <v>-3</v>
      </c>
      <c r="G36" s="55">
        <v>89</v>
      </c>
      <c r="H36" s="56">
        <v>97</v>
      </c>
      <c r="I36" s="51">
        <v>406</v>
      </c>
      <c r="J36" s="25" t="s">
        <v>113</v>
      </c>
      <c r="K36" s="10">
        <v>71</v>
      </c>
      <c r="L36" s="26"/>
      <c r="M36" s="11">
        <v>186</v>
      </c>
      <c r="N36" s="11"/>
      <c r="O36" s="26">
        <v>98</v>
      </c>
      <c r="P36" s="27">
        <v>88</v>
      </c>
      <c r="Q36" s="60">
        <v>901</v>
      </c>
      <c r="R36" s="61" t="s">
        <v>114</v>
      </c>
      <c r="S36" s="10">
        <v>66</v>
      </c>
      <c r="T36" s="26"/>
      <c r="U36" s="11">
        <v>132</v>
      </c>
      <c r="V36" s="11"/>
      <c r="W36" s="26">
        <v>69</v>
      </c>
      <c r="X36" s="27">
        <v>63</v>
      </c>
      <c r="Y36" s="2"/>
    </row>
    <row r="37" spans="1:25" ht="12.75" customHeight="1">
      <c r="A37" s="24" t="s">
        <v>115</v>
      </c>
      <c r="B37" s="25" t="s">
        <v>116</v>
      </c>
      <c r="C37" s="11">
        <v>8</v>
      </c>
      <c r="D37" s="26"/>
      <c r="E37" s="11">
        <v>14</v>
      </c>
      <c r="F37" s="11"/>
      <c r="G37" s="26">
        <v>8</v>
      </c>
      <c r="H37" s="27">
        <v>6</v>
      </c>
      <c r="I37" s="51">
        <v>407</v>
      </c>
      <c r="J37" s="25" t="s">
        <v>117</v>
      </c>
      <c r="K37" s="10">
        <v>67</v>
      </c>
      <c r="L37" s="26"/>
      <c r="M37" s="11">
        <v>183</v>
      </c>
      <c r="N37" s="11">
        <v>-2</v>
      </c>
      <c r="O37" s="26">
        <v>92</v>
      </c>
      <c r="P37" s="27">
        <v>91</v>
      </c>
      <c r="Q37" s="60">
        <v>904</v>
      </c>
      <c r="R37" s="61" t="s">
        <v>118</v>
      </c>
      <c r="S37" s="10">
        <v>28</v>
      </c>
      <c r="T37" s="26">
        <v>1</v>
      </c>
      <c r="U37" s="11">
        <v>59</v>
      </c>
      <c r="V37" s="11"/>
      <c r="W37" s="26">
        <v>34</v>
      </c>
      <c r="X37" s="27">
        <v>25</v>
      </c>
    </row>
    <row r="38" spans="1:25" ht="12.75" customHeight="1">
      <c r="A38" s="24" t="s">
        <v>119</v>
      </c>
      <c r="B38" s="25" t="s">
        <v>120</v>
      </c>
      <c r="C38" s="11">
        <v>0</v>
      </c>
      <c r="D38" s="26"/>
      <c r="E38" s="11">
        <v>0</v>
      </c>
      <c r="F38" s="11"/>
      <c r="G38" s="26">
        <v>0</v>
      </c>
      <c r="H38" s="27">
        <v>0</v>
      </c>
      <c r="I38" s="51">
        <v>408</v>
      </c>
      <c r="J38" s="25" t="s">
        <v>28</v>
      </c>
      <c r="K38" s="10">
        <v>15</v>
      </c>
      <c r="L38" s="26">
        <v>1</v>
      </c>
      <c r="M38" s="11">
        <v>32</v>
      </c>
      <c r="N38" s="11">
        <v>1</v>
      </c>
      <c r="O38" s="26">
        <v>20</v>
      </c>
      <c r="P38" s="27">
        <v>12</v>
      </c>
      <c r="Q38" s="60">
        <v>905</v>
      </c>
      <c r="R38" s="61" t="s">
        <v>121</v>
      </c>
      <c r="S38" s="10">
        <v>57</v>
      </c>
      <c r="T38" s="26">
        <v>-1</v>
      </c>
      <c r="U38" s="11">
        <v>127</v>
      </c>
      <c r="V38" s="11">
        <v>-1</v>
      </c>
      <c r="W38" s="26">
        <v>59</v>
      </c>
      <c r="X38" s="27">
        <v>68</v>
      </c>
    </row>
    <row r="39" spans="1:25" ht="12.75" customHeight="1">
      <c r="A39" s="24" t="s">
        <v>122</v>
      </c>
      <c r="B39" s="25" t="s">
        <v>123</v>
      </c>
      <c r="C39" s="11">
        <v>8</v>
      </c>
      <c r="D39" s="26"/>
      <c r="E39" s="11">
        <v>21</v>
      </c>
      <c r="F39" s="11"/>
      <c r="G39" s="26">
        <v>11</v>
      </c>
      <c r="H39" s="27">
        <v>10</v>
      </c>
      <c r="I39" s="51">
        <v>409</v>
      </c>
      <c r="J39" s="25" t="s">
        <v>124</v>
      </c>
      <c r="K39" s="10">
        <v>42</v>
      </c>
      <c r="L39" s="26"/>
      <c r="M39" s="11">
        <v>110</v>
      </c>
      <c r="N39" s="11"/>
      <c r="O39" s="26">
        <v>49</v>
      </c>
      <c r="P39" s="27">
        <v>61</v>
      </c>
      <c r="Q39" s="60">
        <v>908</v>
      </c>
      <c r="R39" s="61" t="s">
        <v>125</v>
      </c>
      <c r="S39" s="10">
        <v>8</v>
      </c>
      <c r="T39" s="26"/>
      <c r="U39" s="11">
        <v>11</v>
      </c>
      <c r="V39" s="11"/>
      <c r="W39" s="26">
        <v>6</v>
      </c>
      <c r="X39" s="27">
        <v>5</v>
      </c>
    </row>
    <row r="40" spans="1:25" ht="12.75" customHeight="1">
      <c r="A40" s="24" t="s">
        <v>126</v>
      </c>
      <c r="B40" s="25" t="s">
        <v>127</v>
      </c>
      <c r="C40" s="11">
        <v>99</v>
      </c>
      <c r="D40" s="26">
        <v>-1</v>
      </c>
      <c r="E40" s="11">
        <v>204</v>
      </c>
      <c r="F40" s="11">
        <v>-6</v>
      </c>
      <c r="G40" s="26">
        <v>99</v>
      </c>
      <c r="H40" s="27">
        <v>105</v>
      </c>
      <c r="I40" s="51">
        <v>410</v>
      </c>
      <c r="J40" s="25" t="s">
        <v>128</v>
      </c>
      <c r="K40" s="10">
        <v>6</v>
      </c>
      <c r="L40" s="26"/>
      <c r="M40" s="11">
        <v>13</v>
      </c>
      <c r="N40" s="11"/>
      <c r="O40" s="26">
        <v>8</v>
      </c>
      <c r="P40" s="27">
        <v>5</v>
      </c>
      <c r="Q40" s="60">
        <v>909</v>
      </c>
      <c r="R40" s="61" t="s">
        <v>129</v>
      </c>
      <c r="S40" s="10">
        <v>102</v>
      </c>
      <c r="T40" s="26"/>
      <c r="U40" s="11">
        <v>215</v>
      </c>
      <c r="V40" s="11"/>
      <c r="W40" s="26">
        <v>106</v>
      </c>
      <c r="X40" s="27">
        <v>109</v>
      </c>
    </row>
    <row r="41" spans="1:25" ht="12.75" customHeight="1">
      <c r="A41" s="24" t="s">
        <v>130</v>
      </c>
      <c r="B41" s="25" t="s">
        <v>131</v>
      </c>
      <c r="C41" s="11">
        <v>79</v>
      </c>
      <c r="D41" s="26">
        <v>-3</v>
      </c>
      <c r="E41" s="11">
        <v>145</v>
      </c>
      <c r="F41" s="11">
        <v>1</v>
      </c>
      <c r="G41" s="26">
        <v>71</v>
      </c>
      <c r="H41" s="27">
        <v>74</v>
      </c>
      <c r="I41" s="51">
        <v>412</v>
      </c>
      <c r="J41" s="25" t="s">
        <v>132</v>
      </c>
      <c r="K41" s="10">
        <v>3</v>
      </c>
      <c r="L41" s="26"/>
      <c r="M41" s="11">
        <v>5</v>
      </c>
      <c r="N41" s="11"/>
      <c r="O41" s="26">
        <v>3</v>
      </c>
      <c r="P41" s="27">
        <v>2</v>
      </c>
      <c r="Q41" s="60">
        <v>916</v>
      </c>
      <c r="R41" s="61" t="s">
        <v>133</v>
      </c>
      <c r="S41" s="10">
        <v>23</v>
      </c>
      <c r="T41" s="26"/>
      <c r="U41" s="11">
        <v>51</v>
      </c>
      <c r="V41" s="11">
        <v>-1</v>
      </c>
      <c r="W41" s="26">
        <v>25</v>
      </c>
      <c r="X41" s="27">
        <v>26</v>
      </c>
    </row>
    <row r="42" spans="1:25" ht="12.75" customHeight="1">
      <c r="A42" s="24" t="s">
        <v>134</v>
      </c>
      <c r="B42" s="25" t="s">
        <v>135</v>
      </c>
      <c r="C42" s="11">
        <v>75</v>
      </c>
      <c r="D42" s="26"/>
      <c r="E42" s="11">
        <v>164</v>
      </c>
      <c r="F42" s="11">
        <v>-2</v>
      </c>
      <c r="G42" s="26">
        <v>78</v>
      </c>
      <c r="H42" s="27">
        <v>86</v>
      </c>
      <c r="I42" s="51">
        <v>413</v>
      </c>
      <c r="J42" s="25" t="s">
        <v>136</v>
      </c>
      <c r="K42" s="10">
        <v>1</v>
      </c>
      <c r="L42" s="26"/>
      <c r="M42" s="11">
        <v>3</v>
      </c>
      <c r="N42" s="11"/>
      <c r="O42" s="26">
        <v>2</v>
      </c>
      <c r="P42" s="27">
        <v>1</v>
      </c>
      <c r="Q42" s="60">
        <v>917</v>
      </c>
      <c r="R42" s="61" t="s">
        <v>137</v>
      </c>
      <c r="S42" s="10">
        <v>24</v>
      </c>
      <c r="T42" s="26"/>
      <c r="U42" s="11">
        <v>44</v>
      </c>
      <c r="V42" s="11">
        <v>-1</v>
      </c>
      <c r="W42" s="26">
        <v>21</v>
      </c>
      <c r="X42" s="27">
        <v>23</v>
      </c>
    </row>
    <row r="43" spans="1:25" ht="12.75" customHeight="1">
      <c r="A43" s="24" t="s">
        <v>138</v>
      </c>
      <c r="B43" s="25" t="s">
        <v>139</v>
      </c>
      <c r="C43" s="11">
        <v>61</v>
      </c>
      <c r="D43" s="26"/>
      <c r="E43" s="11">
        <v>148</v>
      </c>
      <c r="F43" s="11"/>
      <c r="G43" s="26">
        <v>79</v>
      </c>
      <c r="H43" s="27">
        <v>69</v>
      </c>
      <c r="I43" s="57"/>
      <c r="J43" s="35"/>
      <c r="K43" s="26"/>
      <c r="L43" s="26"/>
      <c r="M43" s="26"/>
      <c r="N43" s="26"/>
      <c r="O43" s="26"/>
      <c r="P43" s="27"/>
      <c r="Q43" s="60">
        <v>919</v>
      </c>
      <c r="R43" s="62" t="s">
        <v>140</v>
      </c>
      <c r="S43" s="10">
        <v>45</v>
      </c>
      <c r="T43" s="26"/>
      <c r="U43" s="11">
        <v>81</v>
      </c>
      <c r="V43" s="11">
        <v>-1</v>
      </c>
      <c r="W43" s="26">
        <v>35</v>
      </c>
      <c r="X43" s="27">
        <v>46</v>
      </c>
    </row>
    <row r="44" spans="1:25" ht="12.75" customHeight="1">
      <c r="A44" s="34"/>
      <c r="B44" s="35"/>
      <c r="C44" s="26"/>
      <c r="D44" s="26"/>
      <c r="E44" s="26"/>
      <c r="F44" s="26" t="s">
        <v>141</v>
      </c>
      <c r="G44" s="26"/>
      <c r="H44" s="27"/>
      <c r="I44" s="58"/>
      <c r="J44" s="41"/>
      <c r="K44" s="42"/>
      <c r="L44" s="42"/>
      <c r="M44" s="42"/>
      <c r="N44" s="42"/>
      <c r="O44" s="42"/>
      <c r="P44" s="43"/>
      <c r="Q44" s="60"/>
      <c r="R44" s="61"/>
      <c r="S44" s="11"/>
      <c r="T44" s="26"/>
      <c r="U44" s="11"/>
      <c r="V44" s="11"/>
      <c r="W44" s="26"/>
      <c r="X44" s="27"/>
    </row>
    <row r="45" spans="1:25" ht="12.75" customHeight="1">
      <c r="A45" s="59"/>
      <c r="B45" s="41"/>
      <c r="C45" s="42"/>
      <c r="D45" s="42"/>
      <c r="E45" s="42"/>
      <c r="F45" s="42"/>
      <c r="G45" s="42"/>
      <c r="H45" s="43"/>
      <c r="I45" s="22"/>
      <c r="J45" s="20" t="s">
        <v>142</v>
      </c>
      <c r="K45" s="12">
        <v>30</v>
      </c>
      <c r="L45" s="12">
        <v>0</v>
      </c>
      <c r="M45" s="12">
        <v>50</v>
      </c>
      <c r="N45" s="12">
        <v>0</v>
      </c>
      <c r="O45" s="12">
        <v>24</v>
      </c>
      <c r="P45" s="21">
        <v>26</v>
      </c>
      <c r="Q45" s="63"/>
      <c r="R45" s="64"/>
      <c r="S45" s="49"/>
      <c r="T45" s="42"/>
      <c r="U45" s="49"/>
      <c r="V45" s="49"/>
      <c r="W45" s="42"/>
      <c r="X45" s="43"/>
    </row>
    <row r="46" spans="1:25" ht="12.75" customHeight="1">
      <c r="A46" s="22"/>
      <c r="B46" s="20" t="s">
        <v>143</v>
      </c>
      <c r="C46" s="12">
        <v>822</v>
      </c>
      <c r="D46" s="12">
        <v>5</v>
      </c>
      <c r="E46" s="12">
        <v>2069</v>
      </c>
      <c r="F46" s="12">
        <v>3</v>
      </c>
      <c r="G46" s="12">
        <v>992</v>
      </c>
      <c r="H46" s="21">
        <v>1077</v>
      </c>
      <c r="I46" s="51">
        <v>501</v>
      </c>
      <c r="J46" s="25" t="s">
        <v>144</v>
      </c>
      <c r="K46" s="10">
        <v>17</v>
      </c>
      <c r="L46" s="26"/>
      <c r="M46" s="11">
        <v>31</v>
      </c>
      <c r="N46" s="11"/>
      <c r="O46" s="26">
        <v>14</v>
      </c>
      <c r="P46" s="27">
        <v>17</v>
      </c>
      <c r="Q46" s="65"/>
      <c r="R46" s="66"/>
      <c r="S46" s="67"/>
      <c r="T46" s="68"/>
      <c r="U46" s="67"/>
      <c r="V46" s="67"/>
      <c r="W46" s="68"/>
      <c r="X46" s="69"/>
    </row>
    <row r="47" spans="1:25" ht="12.75" customHeight="1">
      <c r="A47" s="24" t="s">
        <v>145</v>
      </c>
      <c r="B47" s="25" t="s">
        <v>146</v>
      </c>
      <c r="C47" s="10">
        <v>54</v>
      </c>
      <c r="D47" s="26"/>
      <c r="E47" s="11">
        <v>151</v>
      </c>
      <c r="F47" s="11"/>
      <c r="G47" s="26">
        <v>62</v>
      </c>
      <c r="H47" s="27">
        <v>89</v>
      </c>
      <c r="I47" s="51">
        <v>502</v>
      </c>
      <c r="J47" s="25" t="s">
        <v>147</v>
      </c>
      <c r="K47" s="10">
        <v>4</v>
      </c>
      <c r="L47" s="26"/>
      <c r="M47" s="11">
        <v>8</v>
      </c>
      <c r="N47" s="11"/>
      <c r="O47" s="26">
        <v>3</v>
      </c>
      <c r="P47" s="27">
        <v>5</v>
      </c>
      <c r="Q47" s="70"/>
      <c r="R47" s="71"/>
      <c r="S47" s="72"/>
      <c r="T47" s="73"/>
      <c r="U47" s="72"/>
      <c r="V47" s="72"/>
      <c r="W47" s="73"/>
      <c r="X47" s="74"/>
    </row>
    <row r="48" spans="1:25" ht="12.75" customHeight="1">
      <c r="A48" s="24" t="s">
        <v>148</v>
      </c>
      <c r="B48" s="25" t="s">
        <v>149</v>
      </c>
      <c r="C48" s="10">
        <v>66</v>
      </c>
      <c r="D48" s="26"/>
      <c r="E48" s="11">
        <v>147</v>
      </c>
      <c r="F48" s="11"/>
      <c r="G48" s="26">
        <v>72</v>
      </c>
      <c r="H48" s="27">
        <v>75</v>
      </c>
      <c r="I48" s="51">
        <v>503</v>
      </c>
      <c r="J48" s="25" t="s">
        <v>150</v>
      </c>
      <c r="K48" s="10">
        <v>7</v>
      </c>
      <c r="L48" s="26"/>
      <c r="M48" s="11">
        <v>9</v>
      </c>
      <c r="N48" s="11"/>
      <c r="O48" s="26">
        <v>6</v>
      </c>
      <c r="P48" s="27">
        <v>3</v>
      </c>
      <c r="Q48" s="70"/>
      <c r="R48" s="75"/>
      <c r="S48" s="72"/>
      <c r="T48" s="73"/>
      <c r="U48" s="72"/>
      <c r="V48" s="72"/>
      <c r="W48" s="73"/>
      <c r="X48" s="74"/>
    </row>
    <row r="49" spans="1:24" ht="12.75" customHeight="1">
      <c r="A49" s="24" t="s">
        <v>151</v>
      </c>
      <c r="B49" s="25" t="s">
        <v>152</v>
      </c>
      <c r="C49" s="10">
        <v>44</v>
      </c>
      <c r="D49" s="26"/>
      <c r="E49" s="11">
        <v>99</v>
      </c>
      <c r="F49" s="11"/>
      <c r="G49" s="26">
        <v>44</v>
      </c>
      <c r="H49" s="27">
        <v>55</v>
      </c>
      <c r="I49" s="51">
        <v>504</v>
      </c>
      <c r="J49" s="25" t="s">
        <v>153</v>
      </c>
      <c r="K49" s="10">
        <v>2</v>
      </c>
      <c r="L49" s="26"/>
      <c r="M49" s="11">
        <v>2</v>
      </c>
      <c r="N49" s="11"/>
      <c r="O49" s="26">
        <v>1</v>
      </c>
      <c r="P49" s="27">
        <v>1</v>
      </c>
      <c r="Q49" s="76"/>
      <c r="R49" s="77"/>
      <c r="S49" s="72"/>
      <c r="T49" s="73"/>
      <c r="U49" s="72"/>
      <c r="V49" s="72"/>
      <c r="W49" s="73"/>
      <c r="X49" s="74"/>
    </row>
    <row r="50" spans="1:24" ht="12.75" customHeight="1">
      <c r="A50" s="24" t="s">
        <v>154</v>
      </c>
      <c r="B50" s="78" t="s">
        <v>155</v>
      </c>
      <c r="C50" s="10">
        <v>37</v>
      </c>
      <c r="D50" s="26"/>
      <c r="E50" s="11">
        <v>85</v>
      </c>
      <c r="F50" s="11"/>
      <c r="G50" s="26">
        <v>39</v>
      </c>
      <c r="H50" s="27">
        <v>46</v>
      </c>
      <c r="I50" s="57"/>
      <c r="J50" s="35"/>
      <c r="K50" s="26"/>
      <c r="L50" s="26"/>
      <c r="M50" s="26"/>
      <c r="N50" s="26"/>
      <c r="O50" s="26"/>
      <c r="P50" s="27"/>
      <c r="Q50" s="76"/>
      <c r="R50" s="77"/>
      <c r="S50" s="72"/>
      <c r="T50" s="73"/>
      <c r="U50" s="72"/>
      <c r="V50" s="72"/>
      <c r="W50" s="73"/>
      <c r="X50" s="74"/>
    </row>
    <row r="51" spans="1:24" ht="12.75" customHeight="1">
      <c r="A51" s="24" t="s">
        <v>156</v>
      </c>
      <c r="B51" s="25" t="s">
        <v>157</v>
      </c>
      <c r="C51" s="10">
        <v>26</v>
      </c>
      <c r="D51" s="26">
        <v>1</v>
      </c>
      <c r="E51" s="11">
        <v>53</v>
      </c>
      <c r="F51" s="11">
        <v>1</v>
      </c>
      <c r="G51" s="26">
        <v>28</v>
      </c>
      <c r="H51" s="27">
        <v>25</v>
      </c>
      <c r="I51" s="58"/>
      <c r="J51" s="41"/>
      <c r="K51" s="42"/>
      <c r="L51" s="42"/>
      <c r="M51" s="42"/>
      <c r="N51" s="42"/>
      <c r="O51" s="42"/>
      <c r="P51" s="43"/>
      <c r="Q51" s="79"/>
      <c r="R51" s="80"/>
      <c r="S51" s="73"/>
      <c r="T51" s="73"/>
      <c r="U51" s="73"/>
      <c r="V51" s="73"/>
      <c r="W51" s="73"/>
      <c r="X51" s="74"/>
    </row>
    <row r="52" spans="1:24" ht="12.75" customHeight="1">
      <c r="A52" s="24" t="s">
        <v>158</v>
      </c>
      <c r="B52" s="25" t="s">
        <v>159</v>
      </c>
      <c r="C52" s="10">
        <v>24</v>
      </c>
      <c r="D52" s="26"/>
      <c r="E52" s="11">
        <v>68</v>
      </c>
      <c r="F52" s="11"/>
      <c r="G52" s="26">
        <v>37</v>
      </c>
      <c r="H52" s="27">
        <v>31</v>
      </c>
      <c r="I52" s="22"/>
      <c r="J52" s="20" t="s">
        <v>160</v>
      </c>
      <c r="K52" s="12">
        <v>283</v>
      </c>
      <c r="L52" s="12">
        <v>1</v>
      </c>
      <c r="M52" s="12">
        <v>724</v>
      </c>
      <c r="N52" s="12">
        <v>0</v>
      </c>
      <c r="O52" s="12">
        <v>359</v>
      </c>
      <c r="P52" s="21">
        <v>365</v>
      </c>
      <c r="Q52" s="79"/>
      <c r="R52" s="80"/>
      <c r="S52" s="73"/>
      <c r="T52" s="73"/>
      <c r="U52" s="73"/>
      <c r="V52" s="73"/>
      <c r="W52" s="73"/>
      <c r="X52" s="74"/>
    </row>
    <row r="53" spans="1:24" ht="12.75" customHeight="1">
      <c r="A53" s="24" t="s">
        <v>161</v>
      </c>
      <c r="B53" s="25" t="s">
        <v>162</v>
      </c>
      <c r="C53" s="10">
        <v>3</v>
      </c>
      <c r="D53" s="26"/>
      <c r="E53" s="11">
        <v>5</v>
      </c>
      <c r="F53" s="11"/>
      <c r="G53" s="26">
        <v>2</v>
      </c>
      <c r="H53" s="27">
        <v>3</v>
      </c>
      <c r="I53" s="51">
        <v>601</v>
      </c>
      <c r="J53" s="25" t="s">
        <v>163</v>
      </c>
      <c r="K53" s="10">
        <v>37</v>
      </c>
      <c r="L53" s="26"/>
      <c r="M53" s="11">
        <v>118</v>
      </c>
      <c r="N53" s="11"/>
      <c r="O53" s="26">
        <v>56</v>
      </c>
      <c r="P53" s="27">
        <v>62</v>
      </c>
      <c r="Q53" s="79"/>
      <c r="R53" s="80"/>
      <c r="S53" s="73"/>
      <c r="T53" s="73"/>
      <c r="U53" s="73"/>
      <c r="V53" s="73"/>
      <c r="W53" s="73"/>
      <c r="X53" s="74"/>
    </row>
    <row r="54" spans="1:24" ht="12.75" customHeight="1">
      <c r="A54" s="24">
        <v>113</v>
      </c>
      <c r="B54" s="25" t="s">
        <v>164</v>
      </c>
      <c r="C54" s="10">
        <v>30</v>
      </c>
      <c r="D54" s="26"/>
      <c r="E54" s="11">
        <v>81</v>
      </c>
      <c r="F54" s="11"/>
      <c r="G54" s="26">
        <v>41</v>
      </c>
      <c r="H54" s="27">
        <v>40</v>
      </c>
      <c r="I54" s="51">
        <v>602</v>
      </c>
      <c r="J54" s="25" t="s">
        <v>165</v>
      </c>
      <c r="K54" s="10">
        <v>92</v>
      </c>
      <c r="L54" s="26"/>
      <c r="M54" s="11">
        <v>231</v>
      </c>
      <c r="N54" s="11">
        <v>-1</v>
      </c>
      <c r="O54" s="26">
        <v>117</v>
      </c>
      <c r="P54" s="27">
        <v>114</v>
      </c>
      <c r="Q54" s="79"/>
      <c r="R54" s="80"/>
      <c r="S54" s="73"/>
      <c r="T54" s="73"/>
      <c r="U54" s="73"/>
      <c r="V54" s="73"/>
      <c r="W54" s="73"/>
      <c r="X54" s="74"/>
    </row>
    <row r="55" spans="1:24" ht="12.75" customHeight="1">
      <c r="A55" s="24">
        <v>114</v>
      </c>
      <c r="B55" s="25" t="s">
        <v>166</v>
      </c>
      <c r="C55" s="10">
        <v>179</v>
      </c>
      <c r="D55" s="26"/>
      <c r="E55" s="11">
        <v>505</v>
      </c>
      <c r="F55" s="11">
        <v>-1</v>
      </c>
      <c r="G55" s="26">
        <v>242</v>
      </c>
      <c r="H55" s="27">
        <v>263</v>
      </c>
      <c r="I55" s="51">
        <v>603</v>
      </c>
      <c r="J55" s="25" t="s">
        <v>167</v>
      </c>
      <c r="K55" s="10">
        <v>39</v>
      </c>
      <c r="L55" s="26"/>
      <c r="M55" s="11">
        <v>99</v>
      </c>
      <c r="N55" s="11"/>
      <c r="O55" s="26">
        <v>49</v>
      </c>
      <c r="P55" s="27">
        <v>50</v>
      </c>
      <c r="Q55" s="81"/>
      <c r="R55" s="80"/>
      <c r="S55" s="73"/>
      <c r="T55" s="73"/>
      <c r="U55" s="73"/>
      <c r="V55" s="73"/>
      <c r="W55" s="73"/>
      <c r="X55" s="74"/>
    </row>
    <row r="56" spans="1:24" ht="12.75" customHeight="1">
      <c r="A56" s="24">
        <v>115</v>
      </c>
      <c r="B56" s="25" t="s">
        <v>168</v>
      </c>
      <c r="C56" s="10">
        <v>66</v>
      </c>
      <c r="D56" s="26">
        <v>1</v>
      </c>
      <c r="E56" s="11">
        <v>172</v>
      </c>
      <c r="F56" s="11">
        <v>1</v>
      </c>
      <c r="G56" s="26">
        <v>91</v>
      </c>
      <c r="H56" s="27">
        <v>81</v>
      </c>
      <c r="I56" s="51">
        <v>604</v>
      </c>
      <c r="J56" s="25" t="s">
        <v>169</v>
      </c>
      <c r="K56" s="10">
        <v>42</v>
      </c>
      <c r="L56" s="26"/>
      <c r="M56" s="11">
        <v>105</v>
      </c>
      <c r="N56" s="11"/>
      <c r="O56" s="26">
        <v>60</v>
      </c>
      <c r="P56" s="27">
        <v>45</v>
      </c>
      <c r="Q56" s="81"/>
      <c r="R56" s="80"/>
      <c r="S56" s="73"/>
      <c r="T56" s="73"/>
      <c r="U56" s="73"/>
      <c r="V56" s="73"/>
      <c r="W56" s="73"/>
      <c r="X56" s="74"/>
    </row>
    <row r="57" spans="1:24" ht="12.75" customHeight="1">
      <c r="A57" s="24">
        <v>116</v>
      </c>
      <c r="B57" s="25" t="s">
        <v>170</v>
      </c>
      <c r="C57" s="10">
        <v>29</v>
      </c>
      <c r="D57" s="26"/>
      <c r="E57" s="11">
        <v>53</v>
      </c>
      <c r="F57" s="11"/>
      <c r="G57" s="26">
        <v>24</v>
      </c>
      <c r="H57" s="27">
        <v>29</v>
      </c>
      <c r="I57" s="51">
        <v>605</v>
      </c>
      <c r="J57" s="25" t="s">
        <v>171</v>
      </c>
      <c r="K57" s="10">
        <v>73</v>
      </c>
      <c r="L57" s="26">
        <v>1</v>
      </c>
      <c r="M57" s="11">
        <v>171</v>
      </c>
      <c r="N57" s="11">
        <v>1</v>
      </c>
      <c r="O57" s="26">
        <v>77</v>
      </c>
      <c r="P57" s="27">
        <v>94</v>
      </c>
      <c r="Q57" s="82"/>
      <c r="R57" s="80"/>
      <c r="S57" s="73"/>
      <c r="T57" s="73"/>
      <c r="U57" s="73"/>
      <c r="V57" s="73"/>
      <c r="W57" s="73"/>
      <c r="X57" s="74"/>
    </row>
    <row r="58" spans="1:24" ht="12.75" customHeight="1">
      <c r="A58" s="24">
        <v>117</v>
      </c>
      <c r="B58" s="25" t="s">
        <v>172</v>
      </c>
      <c r="C58" s="10">
        <v>165</v>
      </c>
      <c r="D58" s="26">
        <v>2</v>
      </c>
      <c r="E58" s="11">
        <v>400</v>
      </c>
      <c r="F58" s="11">
        <v>1</v>
      </c>
      <c r="G58" s="26">
        <v>189</v>
      </c>
      <c r="H58" s="27">
        <v>211</v>
      </c>
      <c r="I58" s="51"/>
      <c r="J58" s="25"/>
      <c r="K58" s="11"/>
      <c r="L58" s="26"/>
      <c r="M58" s="11"/>
      <c r="N58" s="11"/>
      <c r="O58" s="26"/>
      <c r="P58" s="27"/>
      <c r="Q58" s="82"/>
      <c r="R58" s="80"/>
      <c r="S58" s="73"/>
      <c r="T58" s="73"/>
      <c r="U58" s="73"/>
      <c r="V58" s="73"/>
      <c r="W58" s="73"/>
      <c r="X58" s="74"/>
    </row>
    <row r="59" spans="1:24" ht="12.75" customHeight="1">
      <c r="A59" s="24">
        <v>118</v>
      </c>
      <c r="B59" s="25" t="s">
        <v>173</v>
      </c>
      <c r="C59" s="10">
        <v>99</v>
      </c>
      <c r="D59" s="26">
        <v>1</v>
      </c>
      <c r="E59" s="11">
        <v>250</v>
      </c>
      <c r="F59" s="11">
        <v>1</v>
      </c>
      <c r="G59" s="26">
        <v>121</v>
      </c>
      <c r="H59" s="27">
        <v>129</v>
      </c>
      <c r="I59" s="51"/>
      <c r="J59" s="25"/>
      <c r="K59" s="11"/>
      <c r="L59" s="26"/>
      <c r="M59" s="11"/>
      <c r="N59" s="11"/>
      <c r="O59" s="26"/>
      <c r="P59" s="27"/>
      <c r="Q59" s="82"/>
      <c r="R59" s="80"/>
      <c r="S59" s="73"/>
      <c r="T59" s="73"/>
      <c r="U59" s="73"/>
      <c r="V59" s="73"/>
      <c r="W59" s="73"/>
      <c r="X59" s="74"/>
    </row>
    <row r="60" spans="1:24" ht="12.75" customHeight="1">
      <c r="A60" s="83"/>
      <c r="B60" s="35"/>
      <c r="C60" s="26"/>
      <c r="D60" s="26"/>
      <c r="E60" s="26"/>
      <c r="F60" s="26"/>
      <c r="G60" s="26"/>
      <c r="H60" s="27"/>
      <c r="I60" s="57"/>
      <c r="J60" s="35"/>
      <c r="K60" s="26"/>
      <c r="L60" s="26"/>
      <c r="M60" s="26"/>
      <c r="N60" s="26"/>
      <c r="O60" s="26"/>
      <c r="P60" s="27"/>
      <c r="Q60" s="82"/>
      <c r="R60" s="80"/>
      <c r="S60" s="73"/>
      <c r="T60" s="73"/>
      <c r="U60" s="73"/>
      <c r="V60" s="73"/>
      <c r="W60" s="73"/>
      <c r="X60" s="74"/>
    </row>
    <row r="61" spans="1:24" ht="12.75" customHeight="1">
      <c r="A61" s="84"/>
      <c r="B61" s="85"/>
      <c r="C61" s="86"/>
      <c r="D61" s="86"/>
      <c r="E61" s="86"/>
      <c r="F61" s="86"/>
      <c r="G61" s="86"/>
      <c r="H61" s="87"/>
      <c r="I61" s="88"/>
      <c r="J61" s="85"/>
      <c r="K61" s="86"/>
      <c r="L61" s="86"/>
      <c r="M61" s="86"/>
      <c r="N61" s="86"/>
      <c r="O61" s="86"/>
      <c r="P61" s="87"/>
      <c r="Q61" s="89"/>
      <c r="R61" s="90"/>
      <c r="S61" s="91"/>
      <c r="T61" s="91"/>
      <c r="U61" s="91"/>
      <c r="V61" s="91"/>
      <c r="W61" s="91"/>
      <c r="X61" s="92"/>
    </row>
  </sheetData>
  <mergeCells count="27">
    <mergeCell ref="R3:R4"/>
    <mergeCell ref="S3:S4"/>
    <mergeCell ref="T3:T4"/>
    <mergeCell ref="U3:X3"/>
    <mergeCell ref="M3:P3"/>
    <mergeCell ref="Q3:Q4"/>
    <mergeCell ref="B5:B6"/>
    <mergeCell ref="C5:C6"/>
    <mergeCell ref="D5:D6"/>
    <mergeCell ref="E5:E6"/>
    <mergeCell ref="F5:F6"/>
    <mergeCell ref="G5:G6"/>
    <mergeCell ref="I3:I4"/>
    <mergeCell ref="J3:J4"/>
    <mergeCell ref="K3:K4"/>
    <mergeCell ref="L3:L4"/>
    <mergeCell ref="H5:H6"/>
    <mergeCell ref="A1:F2"/>
    <mergeCell ref="H1:H2"/>
    <mergeCell ref="I1:I2"/>
    <mergeCell ref="J1:O2"/>
    <mergeCell ref="U1:X2"/>
    <mergeCell ref="A3:A4"/>
    <mergeCell ref="B3:B4"/>
    <mergeCell ref="C3:C4"/>
    <mergeCell ref="D3:D4"/>
    <mergeCell ref="E3:H3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10月</vt:lpstr>
      <vt:lpstr>９月</vt:lpstr>
      <vt:lpstr>８月</vt:lpstr>
      <vt:lpstr>７月</vt:lpstr>
      <vt:lpstr>６月</vt:lpstr>
      <vt:lpstr>５月</vt:lpstr>
      <vt:lpstr>４月</vt:lpstr>
      <vt:lpstr>'６月'!Print_Area</vt:lpstr>
      <vt:lpstr>'７月'!Print_Area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0913</dc:creator>
  <cp:lastModifiedBy>4131</cp:lastModifiedBy>
  <cp:lastPrinted>2025-07-08T23:34:40Z</cp:lastPrinted>
  <dcterms:created xsi:type="dcterms:W3CDTF">2025-05-09T07:30:08Z</dcterms:created>
  <dcterms:modified xsi:type="dcterms:W3CDTF">2025-11-17T07:34:23Z</dcterms:modified>
</cp:coreProperties>
</file>